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iverJohansson\Downloads\"/>
    </mc:Choice>
  </mc:AlternateContent>
  <xr:revisionPtr revIDLastSave="0" documentId="13_ncr:1_{53B17429-C288-4C5F-A3AE-1038BAD4FCA4}" xr6:coauthVersionLast="47" xr6:coauthVersionMax="47" xr10:uidLastSave="{00000000-0000-0000-0000-000000000000}"/>
  <bookViews>
    <workbookView xWindow="2232" yWindow="2232" windowWidth="17280" windowHeight="8880" xr2:uid="{9A7E6999-D3BC-4993-B16E-0CD58EB3BD7B}"/>
  </bookViews>
  <sheets>
    <sheet name="Analyse" sheetId="3" r:id="rId1"/>
    <sheet name="FOLK1A" sheetId="2" r:id="rId2"/>
    <sheet name="Gæld" sheetId="1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2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2" i="3"/>
</calcChain>
</file>

<file path=xl/sharedStrings.xml><?xml version="1.0" encoding="utf-8"?>
<sst xmlns="http://schemas.openxmlformats.org/spreadsheetml/2006/main" count="409" uniqueCount="115">
  <si>
    <t>Gæld til inddrivelse fordelt på kommuner pr. 31-12-2025</t>
  </si>
  <si>
    <t>Kommune</t>
  </si>
  <si>
    <t>Gæld på borgere inkl. PEF (mio. kr.)</t>
  </si>
  <si>
    <t>Gæld på virksomheder (mio. kr.)</t>
  </si>
  <si>
    <t>Samlet gæld (mio. kr.)</t>
  </si>
  <si>
    <t>Aalborg</t>
  </si>
  <si>
    <t>Vesthimmerlands</t>
  </si>
  <si>
    <t>Thisted</t>
  </si>
  <si>
    <t>Rebild</t>
  </si>
  <si>
    <t>Morsø</t>
  </si>
  <si>
    <t>Mariagerfjord</t>
  </si>
  <si>
    <t>Læsø</t>
  </si>
  <si>
    <t>Jammerbugt</t>
  </si>
  <si>
    <t>Hjørring</t>
  </si>
  <si>
    <t>Frederikshavn</t>
  </si>
  <si>
    <t>Brønderslev</t>
  </si>
  <si>
    <t>Viborg</t>
  </si>
  <si>
    <t>Struer</t>
  </si>
  <si>
    <t>Skive</t>
  </si>
  <si>
    <t>Ringkøbing-Skjern</t>
  </si>
  <si>
    <t>Lemvig</t>
  </si>
  <si>
    <t>Ikast-Brande</t>
  </si>
  <si>
    <t>Holstebro</t>
  </si>
  <si>
    <t>Herning</t>
  </si>
  <si>
    <t>Aarhus</t>
  </si>
  <si>
    <t>Syddjurs</t>
  </si>
  <si>
    <t>Skanderborg</t>
  </si>
  <si>
    <t>Silkeborg</t>
  </si>
  <si>
    <t>Samsø</t>
  </si>
  <si>
    <t>Randers</t>
  </si>
  <si>
    <t>Odder</t>
  </si>
  <si>
    <t>Norddjurs</t>
  </si>
  <si>
    <t>Horsens</t>
  </si>
  <si>
    <t>Hedensted</t>
  </si>
  <si>
    <t>Favrskov</t>
  </si>
  <si>
    <t>Aabenraa</t>
  </si>
  <si>
    <t>Vejle</t>
  </si>
  <si>
    <t>Vejen</t>
  </si>
  <si>
    <t>Varde</t>
  </si>
  <si>
    <t>Tønder</t>
  </si>
  <si>
    <t>Sønderborg</t>
  </si>
  <si>
    <t>Kolding</t>
  </si>
  <si>
    <t>Haderslev</t>
  </si>
  <si>
    <t>Fredericia</t>
  </si>
  <si>
    <t>Fanø</t>
  </si>
  <si>
    <t>Esbjerg</t>
  </si>
  <si>
    <t>Billund</t>
  </si>
  <si>
    <t>Ærø</t>
  </si>
  <si>
    <t>Svendborg</t>
  </si>
  <si>
    <t>Odense</t>
  </si>
  <si>
    <t>Nyborg</t>
  </si>
  <si>
    <t>Nordfyns</t>
  </si>
  <si>
    <t>Middelfart</t>
  </si>
  <si>
    <t>Langeland</t>
  </si>
  <si>
    <t>Kerteminde</t>
  </si>
  <si>
    <t>Faaborg-Midtfyn</t>
  </si>
  <si>
    <t>Assens</t>
  </si>
  <si>
    <t>Vordingborg</t>
  </si>
  <si>
    <t>Stevns</t>
  </si>
  <si>
    <t>Sorø</t>
  </si>
  <si>
    <t>Slagelse</t>
  </si>
  <si>
    <t>Ringsted</t>
  </si>
  <si>
    <t>Odsherred</t>
  </si>
  <si>
    <t>Næstved</t>
  </si>
  <si>
    <t>Lolland</t>
  </si>
  <si>
    <t>Kalundborg</t>
  </si>
  <si>
    <t>Holbæk</t>
  </si>
  <si>
    <t>Guldborgsund</t>
  </si>
  <si>
    <t>Faxe</t>
  </si>
  <si>
    <t>Solrød</t>
  </si>
  <si>
    <t>Roskilde</t>
  </si>
  <si>
    <t>Lejre</t>
  </si>
  <si>
    <t>Køge</t>
  </si>
  <si>
    <t>Greve</t>
  </si>
  <si>
    <t>Christiansø</t>
  </si>
  <si>
    <t>Rudersdal</t>
  </si>
  <si>
    <t>Hørsholm</t>
  </si>
  <si>
    <t>Hillerød</t>
  </si>
  <si>
    <t>Helsingør</t>
  </si>
  <si>
    <t>Halsnæs</t>
  </si>
  <si>
    <t>Gribskov</t>
  </si>
  <si>
    <t>Furesø</t>
  </si>
  <si>
    <t>Frederikssund</t>
  </si>
  <si>
    <t>Fredensborg</t>
  </si>
  <si>
    <t>Egedal</t>
  </si>
  <si>
    <t>Allerød</t>
  </si>
  <si>
    <t>Vallensbæk</t>
  </si>
  <si>
    <t>Rødovre</t>
  </si>
  <si>
    <t>Lyngby-Taarbæk</t>
  </si>
  <si>
    <t>Ishøj</t>
  </si>
  <si>
    <t>Høje-Taastrup</t>
  </si>
  <si>
    <t>Hvidovre</t>
  </si>
  <si>
    <t>Herlev</t>
  </si>
  <si>
    <t>Glostrup</t>
  </si>
  <si>
    <t>Gladsaxe</t>
  </si>
  <si>
    <t>Gentofte</t>
  </si>
  <si>
    <t>Brøndby</t>
  </si>
  <si>
    <t>Ballerup</t>
  </si>
  <si>
    <t>Albertslund</t>
  </si>
  <si>
    <t>Tårnby</t>
  </si>
  <si>
    <t>Dragør</t>
  </si>
  <si>
    <t>Frederiksberg</t>
  </si>
  <si>
    <t>Hele landet</t>
  </si>
  <si>
    <t>I alt</t>
  </si>
  <si>
    <t>Alder i alt</t>
  </si>
  <si>
    <t>2026K1</t>
  </si>
  <si>
    <t>Enhed: Antal</t>
  </si>
  <si>
    <t>Befolkningen den 1. i kvartalet efter civilstand, alder, køn, område og tid</t>
  </si>
  <si>
    <t>kommune</t>
  </si>
  <si>
    <t>Bornholms</t>
  </si>
  <si>
    <t>Regionskommune</t>
  </si>
  <si>
    <t>Københavns</t>
  </si>
  <si>
    <t>FT 2026K1</t>
  </si>
  <si>
    <t>Gæld pr. borger</t>
  </si>
  <si>
    <t>Gæld (mio 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</si>
</sst>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Trebuchet MS"/>
      <family val="2"/>
    </font>
    <font>
      <b/>
      <sz val="11"/>
      <color rgb="FF000000"/>
      <name val="Garamond"/>
      <family val="1"/>
    </font>
    <font>
      <sz val="11"/>
      <color rgb="FF000000"/>
      <name val="Garamond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3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Border="0" applyAlignment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0" xfId="1"/>
    <xf numFmtId="0" fontId="5" fillId="0" borderId="0" xfId="1" applyAlignment="1">
      <alignment horizontal="right"/>
    </xf>
    <xf numFmtId="0" fontId="6" fillId="0" borderId="0" xfId="1" applyFont="1" applyAlignment="1">
      <alignment horizontal="left"/>
    </xf>
    <xf numFmtId="0" fontId="7" fillId="0" borderId="0" xfId="1" applyFont="1"/>
    <xf numFmtId="0" fontId="8" fillId="0" borderId="0" xfId="1" applyFont="1"/>
    <xf numFmtId="1" fontId="0" fillId="0" borderId="0" xfId="0" applyNumberFormat="1"/>
    <xf numFmtId="0" fontId="1" fillId="0" borderId="0" xfId="0" applyFont="1"/>
    <xf numFmtId="0" fontId="3" fillId="0" borderId="2" xfId="0" applyFont="1" applyBorder="1" applyAlignment="1">
      <alignment vertical="center"/>
    </xf>
  </cellXfs>
  <cellStyles count="2">
    <cellStyle name="Normal" xfId="0" builtinId="0"/>
    <cellStyle name="Normal 2" xfId="1" xr:uid="{FC23F0B4-1F41-4303-A704-F78C6CA1DB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BE2A5-B13A-4F8C-B757-3C86BF8DFB4C}">
  <dimension ref="A1:D101"/>
  <sheetViews>
    <sheetView tabSelected="1" zoomScale="85" zoomScaleNormal="85" workbookViewId="0">
      <selection activeCell="D101" sqref="D101"/>
    </sheetView>
  </sheetViews>
  <sheetFormatPr defaultRowHeight="14.4" x14ac:dyDescent="0.3"/>
  <cols>
    <col min="1" max="1" width="15.44140625" bestFit="1" customWidth="1"/>
    <col min="2" max="2" width="12.5546875" bestFit="1" customWidth="1"/>
    <col min="3" max="3" width="13.33203125" customWidth="1"/>
    <col min="4" max="4" width="17.33203125" customWidth="1"/>
  </cols>
  <sheetData>
    <row r="1" spans="1:4" x14ac:dyDescent="0.3">
      <c r="A1" s="15" t="s">
        <v>1</v>
      </c>
      <c r="B1" s="15" t="s">
        <v>114</v>
      </c>
      <c r="C1" s="15" t="s">
        <v>112</v>
      </c>
      <c r="D1" s="15" t="s">
        <v>113</v>
      </c>
    </row>
    <row r="2" spans="1:4" x14ac:dyDescent="0.3">
      <c r="A2" t="s">
        <v>98</v>
      </c>
      <c r="B2">
        <f>VLOOKUP(A2,Gæld!$A$2:$E$100,3,FALSE)</f>
        <v>46</v>
      </c>
      <c r="C2">
        <f>VLOOKUP(A2,FOLK1A!$D$3:$E$103,2,FALSE)</f>
        <v>29262</v>
      </c>
      <c r="D2" s="14">
        <f>(B2*1000000)/C2</f>
        <v>1572.0046476659149</v>
      </c>
    </row>
    <row r="3" spans="1:4" x14ac:dyDescent="0.3">
      <c r="A3" t="s">
        <v>85</v>
      </c>
      <c r="B3">
        <f>VLOOKUP(A3,Gæld!$A$2:$E$100,3,FALSE)</f>
        <v>5</v>
      </c>
      <c r="C3">
        <f>VLOOKUP(A3,FOLK1A!$D$3:$E$103,2,FALSE)</f>
        <v>26496</v>
      </c>
      <c r="D3" s="14">
        <f t="shared" ref="D3:D66" si="0">(B3*1000000)/C3</f>
        <v>188.70772946859904</v>
      </c>
    </row>
    <row r="4" spans="1:4" x14ac:dyDescent="0.3">
      <c r="A4" t="s">
        <v>56</v>
      </c>
      <c r="B4">
        <f>VLOOKUP(A4,Gæld!$A$2:$E$100,3,FALSE)</f>
        <v>33</v>
      </c>
      <c r="C4">
        <f>VLOOKUP(A4,FOLK1A!$D$3:$E$103,2,FALSE)</f>
        <v>40369</v>
      </c>
      <c r="D4" s="14">
        <f t="shared" si="0"/>
        <v>817.45894126681367</v>
      </c>
    </row>
    <row r="5" spans="1:4" x14ac:dyDescent="0.3">
      <c r="A5" t="s">
        <v>97</v>
      </c>
      <c r="B5">
        <f>VLOOKUP(A5,Gæld!$A$2:$E$100,3,FALSE)</f>
        <v>36</v>
      </c>
      <c r="C5">
        <f>VLOOKUP(A5,FOLK1A!$D$3:$E$103,2,FALSE)</f>
        <v>53950</v>
      </c>
      <c r="D5" s="14">
        <f t="shared" si="0"/>
        <v>667.28452270620949</v>
      </c>
    </row>
    <row r="6" spans="1:4" x14ac:dyDescent="0.3">
      <c r="A6" t="s">
        <v>46</v>
      </c>
      <c r="B6">
        <f>VLOOKUP(A6,Gæld!$A$2:$E$100,3,FALSE)</f>
        <v>12</v>
      </c>
      <c r="C6">
        <f>VLOOKUP(A6,FOLK1A!$D$3:$E$103,2,FALSE)</f>
        <v>27200</v>
      </c>
      <c r="D6" s="14">
        <f t="shared" si="0"/>
        <v>441.1764705882353</v>
      </c>
    </row>
    <row r="7" spans="1:4" x14ac:dyDescent="0.3">
      <c r="A7" t="s">
        <v>109</v>
      </c>
      <c r="B7">
        <f>VLOOKUP(A7,Gæld!$A$2:$E$100,3,FALSE)</f>
        <v>21</v>
      </c>
      <c r="C7">
        <f>VLOOKUP(A7,FOLK1A!$D$3:$E$103,2,FALSE)</f>
        <v>38677</v>
      </c>
      <c r="D7" s="14">
        <f t="shared" si="0"/>
        <v>542.9583473382113</v>
      </c>
    </row>
    <row r="8" spans="1:4" x14ac:dyDescent="0.3">
      <c r="A8" t="s">
        <v>96</v>
      </c>
      <c r="B8">
        <f>VLOOKUP(A8,Gæld!$A$2:$E$100,3,FALSE)</f>
        <v>31</v>
      </c>
      <c r="C8">
        <f>VLOOKUP(A8,FOLK1A!$D$3:$E$103,2,FALSE)</f>
        <v>40990</v>
      </c>
      <c r="D8" s="14">
        <f t="shared" si="0"/>
        <v>756.2820200048792</v>
      </c>
    </row>
    <row r="9" spans="1:4" x14ac:dyDescent="0.3">
      <c r="A9" t="s">
        <v>15</v>
      </c>
      <c r="B9">
        <f>VLOOKUP(A9,Gæld!$A$2:$E$100,3,FALSE)</f>
        <v>17</v>
      </c>
      <c r="C9">
        <f>VLOOKUP(A9,FOLK1A!$D$3:$E$103,2,FALSE)</f>
        <v>36529</v>
      </c>
      <c r="D9" s="14">
        <f t="shared" si="0"/>
        <v>465.38366777081222</v>
      </c>
    </row>
    <row r="10" spans="1:4" x14ac:dyDescent="0.3">
      <c r="A10" t="s">
        <v>100</v>
      </c>
      <c r="B10">
        <f>VLOOKUP(A10,Gæld!$A$2:$E$100,3,FALSE)</f>
        <v>5</v>
      </c>
      <c r="C10">
        <f>VLOOKUP(A10,FOLK1A!$D$3:$E$103,2,FALSE)</f>
        <v>14474</v>
      </c>
      <c r="D10" s="14">
        <f t="shared" si="0"/>
        <v>345.447008428907</v>
      </c>
    </row>
    <row r="11" spans="1:4" x14ac:dyDescent="0.3">
      <c r="A11" t="s">
        <v>84</v>
      </c>
      <c r="B11">
        <f>VLOOKUP(A11,Gæld!$A$2:$E$100,3,FALSE)</f>
        <v>14</v>
      </c>
      <c r="C11">
        <f>VLOOKUP(A11,FOLK1A!$D$3:$E$103,2,FALSE)</f>
        <v>46240</v>
      </c>
      <c r="D11" s="14">
        <f t="shared" si="0"/>
        <v>302.7681660899654</v>
      </c>
    </row>
    <row r="12" spans="1:4" x14ac:dyDescent="0.3">
      <c r="A12" t="s">
        <v>45</v>
      </c>
      <c r="B12">
        <f>VLOOKUP(A12,Gæld!$A$2:$E$100,3,FALSE)</f>
        <v>93</v>
      </c>
      <c r="C12">
        <f>VLOOKUP(A12,FOLK1A!$D$3:$E$103,2,FALSE)</f>
        <v>114947</v>
      </c>
      <c r="D12" s="14">
        <f t="shared" si="0"/>
        <v>809.06852723429063</v>
      </c>
    </row>
    <row r="13" spans="1:4" x14ac:dyDescent="0.3">
      <c r="A13" t="s">
        <v>44</v>
      </c>
      <c r="B13">
        <f>VLOOKUP(A13,Gæld!$A$2:$E$100,3,FALSE)</f>
        <v>1</v>
      </c>
      <c r="C13">
        <f>VLOOKUP(A13,FOLK1A!$D$3:$E$103,2,FALSE)</f>
        <v>3332</v>
      </c>
      <c r="D13" s="14">
        <f t="shared" si="0"/>
        <v>300.12004801920767</v>
      </c>
    </row>
    <row r="14" spans="1:4" x14ac:dyDescent="0.3">
      <c r="A14" t="s">
        <v>34</v>
      </c>
      <c r="B14">
        <f>VLOOKUP(A14,Gæld!$A$2:$E$100,3,FALSE)</f>
        <v>26</v>
      </c>
      <c r="C14">
        <f>VLOOKUP(A14,FOLK1A!$D$3:$E$103,2,FALSE)</f>
        <v>49773</v>
      </c>
      <c r="D14" s="14">
        <f t="shared" si="0"/>
        <v>522.37156691378857</v>
      </c>
    </row>
    <row r="15" spans="1:4" x14ac:dyDescent="0.3">
      <c r="A15" t="s">
        <v>68</v>
      </c>
      <c r="B15">
        <f>VLOOKUP(A15,Gæld!$A$2:$E$100,3,FALSE)</f>
        <v>41</v>
      </c>
      <c r="C15">
        <f>VLOOKUP(A15,FOLK1A!$D$3:$E$103,2,FALSE)</f>
        <v>38143</v>
      </c>
      <c r="D15" s="14">
        <f t="shared" si="0"/>
        <v>1074.9023411897333</v>
      </c>
    </row>
    <row r="16" spans="1:4" x14ac:dyDescent="0.3">
      <c r="A16" t="s">
        <v>83</v>
      </c>
      <c r="B16">
        <f>VLOOKUP(A16,Gæld!$A$2:$E$100,3,FALSE)</f>
        <v>38</v>
      </c>
      <c r="C16">
        <f>VLOOKUP(A16,FOLK1A!$D$3:$E$103,2,FALSE)</f>
        <v>42445</v>
      </c>
      <c r="D16" s="14">
        <f t="shared" si="0"/>
        <v>895.27623983979265</v>
      </c>
    </row>
    <row r="17" spans="1:4" x14ac:dyDescent="0.3">
      <c r="A17" t="s">
        <v>43</v>
      </c>
      <c r="B17">
        <f>VLOOKUP(A17,Gæld!$A$2:$E$100,3,FALSE)</f>
        <v>56</v>
      </c>
      <c r="C17">
        <f>VLOOKUP(A17,FOLK1A!$D$3:$E$103,2,FALSE)</f>
        <v>52939</v>
      </c>
      <c r="D17" s="14">
        <f t="shared" si="0"/>
        <v>1057.8212659853793</v>
      </c>
    </row>
    <row r="18" spans="1:4" x14ac:dyDescent="0.3">
      <c r="A18" t="s">
        <v>101</v>
      </c>
      <c r="B18">
        <f>VLOOKUP(A18,Gæld!$A$2:$E$100,3,FALSE)</f>
        <v>87</v>
      </c>
      <c r="C18">
        <f>VLOOKUP(A18,FOLK1A!$D$3:$E$103,2,FALSE)</f>
        <v>106150</v>
      </c>
      <c r="D18" s="14">
        <f t="shared" si="0"/>
        <v>819.59491285916158</v>
      </c>
    </row>
    <row r="19" spans="1:4" x14ac:dyDescent="0.3">
      <c r="A19" t="s">
        <v>14</v>
      </c>
      <c r="B19">
        <f>VLOOKUP(A19,Gæld!$A$2:$E$100,3,FALSE)</f>
        <v>37</v>
      </c>
      <c r="C19">
        <f>VLOOKUP(A19,FOLK1A!$D$3:$E$103,2,FALSE)</f>
        <v>57523</v>
      </c>
      <c r="D19" s="14">
        <f t="shared" si="0"/>
        <v>643.22097248057298</v>
      </c>
    </row>
    <row r="20" spans="1:4" x14ac:dyDescent="0.3">
      <c r="A20" t="s">
        <v>82</v>
      </c>
      <c r="B20">
        <f>VLOOKUP(A20,Gæld!$A$2:$E$100,3,FALSE)</f>
        <v>30</v>
      </c>
      <c r="C20">
        <f>VLOOKUP(A20,FOLK1A!$D$3:$E$103,2,FALSE)</f>
        <v>47450</v>
      </c>
      <c r="D20" s="14">
        <f t="shared" si="0"/>
        <v>632.24446786090618</v>
      </c>
    </row>
    <row r="21" spans="1:4" x14ac:dyDescent="0.3">
      <c r="A21" t="s">
        <v>81</v>
      </c>
      <c r="B21">
        <f>VLOOKUP(A21,Gæld!$A$2:$E$100,3,FALSE)</f>
        <v>34</v>
      </c>
      <c r="C21">
        <f>VLOOKUP(A21,FOLK1A!$D$3:$E$103,2,FALSE)</f>
        <v>42874</v>
      </c>
      <c r="D21" s="14">
        <f t="shared" si="0"/>
        <v>793.02141157811263</v>
      </c>
    </row>
    <row r="22" spans="1:4" x14ac:dyDescent="0.3">
      <c r="A22" t="s">
        <v>55</v>
      </c>
      <c r="B22">
        <f>VLOOKUP(A22,Gæld!$A$2:$E$100,3,FALSE)</f>
        <v>34</v>
      </c>
      <c r="C22">
        <f>VLOOKUP(A22,FOLK1A!$D$3:$E$103,2,FALSE)</f>
        <v>52328</v>
      </c>
      <c r="D22" s="14">
        <f t="shared" si="0"/>
        <v>649.74774499312036</v>
      </c>
    </row>
    <row r="23" spans="1:4" x14ac:dyDescent="0.3">
      <c r="A23" t="s">
        <v>95</v>
      </c>
      <c r="B23">
        <f>VLOOKUP(A23,Gæld!$A$2:$E$100,3,FALSE)</f>
        <v>33</v>
      </c>
      <c r="C23">
        <f>VLOOKUP(A23,FOLK1A!$D$3:$E$103,2,FALSE)</f>
        <v>75106</v>
      </c>
      <c r="D23" s="14">
        <f t="shared" si="0"/>
        <v>439.37901099778981</v>
      </c>
    </row>
    <row r="24" spans="1:4" x14ac:dyDescent="0.3">
      <c r="A24" t="s">
        <v>94</v>
      </c>
      <c r="B24">
        <f>VLOOKUP(A24,Gæld!$A$2:$E$100,3,FALSE)</f>
        <v>63</v>
      </c>
      <c r="C24">
        <f>VLOOKUP(A24,FOLK1A!$D$3:$E$103,2,FALSE)</f>
        <v>71185</v>
      </c>
      <c r="D24" s="14">
        <f t="shared" si="0"/>
        <v>885.01791107677184</v>
      </c>
    </row>
    <row r="25" spans="1:4" x14ac:dyDescent="0.3">
      <c r="A25" t="s">
        <v>93</v>
      </c>
      <c r="B25">
        <f>VLOOKUP(A25,Gæld!$A$2:$E$100,3,FALSE)</f>
        <v>15</v>
      </c>
      <c r="C25">
        <f>VLOOKUP(A25,FOLK1A!$D$3:$E$103,2,FALSE)</f>
        <v>25834</v>
      </c>
      <c r="D25" s="14">
        <f t="shared" si="0"/>
        <v>580.63017728574744</v>
      </c>
    </row>
    <row r="26" spans="1:4" x14ac:dyDescent="0.3">
      <c r="A26" t="s">
        <v>73</v>
      </c>
      <c r="B26">
        <f>VLOOKUP(A26,Gæld!$A$2:$E$100,3,FALSE)</f>
        <v>53</v>
      </c>
      <c r="C26">
        <f>VLOOKUP(A26,FOLK1A!$D$3:$E$103,2,FALSE)</f>
        <v>54120</v>
      </c>
      <c r="D26" s="14">
        <f t="shared" si="0"/>
        <v>979.30524759793047</v>
      </c>
    </row>
    <row r="27" spans="1:4" x14ac:dyDescent="0.3">
      <c r="A27" t="s">
        <v>80</v>
      </c>
      <c r="B27">
        <f>VLOOKUP(A27,Gæld!$A$2:$E$100,3,FALSE)</f>
        <v>33</v>
      </c>
      <c r="C27">
        <f>VLOOKUP(A27,FOLK1A!$D$3:$E$103,2,FALSE)</f>
        <v>41787</v>
      </c>
      <c r="D27" s="14">
        <f t="shared" si="0"/>
        <v>789.71929068849158</v>
      </c>
    </row>
    <row r="28" spans="1:4" x14ac:dyDescent="0.3">
      <c r="A28" t="s">
        <v>67</v>
      </c>
      <c r="B28">
        <f>VLOOKUP(A28,Gæld!$A$2:$E$100,3,FALSE)</f>
        <v>78</v>
      </c>
      <c r="C28">
        <f>VLOOKUP(A28,FOLK1A!$D$3:$E$103,2,FALSE)</f>
        <v>59119</v>
      </c>
      <c r="D28" s="14">
        <f t="shared" si="0"/>
        <v>1319.3727904734519</v>
      </c>
    </row>
    <row r="29" spans="1:4" x14ac:dyDescent="0.3">
      <c r="A29" t="s">
        <v>42</v>
      </c>
      <c r="B29">
        <f>VLOOKUP(A29,Gæld!$A$2:$E$100,3,FALSE)</f>
        <v>45</v>
      </c>
      <c r="C29">
        <f>VLOOKUP(A29,FOLK1A!$D$3:$E$103,2,FALSE)</f>
        <v>55218</v>
      </c>
      <c r="D29" s="14">
        <f t="shared" si="0"/>
        <v>814.95164620232538</v>
      </c>
    </row>
    <row r="30" spans="1:4" x14ac:dyDescent="0.3">
      <c r="A30" t="s">
        <v>79</v>
      </c>
      <c r="B30">
        <f>VLOOKUP(A30,Gæld!$A$2:$E$100,3,FALSE)</f>
        <v>40</v>
      </c>
      <c r="C30">
        <f>VLOOKUP(A30,FOLK1A!$D$3:$E$103,2,FALSE)</f>
        <v>31738</v>
      </c>
      <c r="D30" s="14">
        <f t="shared" si="0"/>
        <v>1260.3188606717499</v>
      </c>
    </row>
    <row r="31" spans="1:4" x14ac:dyDescent="0.3">
      <c r="A31" t="s">
        <v>33</v>
      </c>
      <c r="B31">
        <f>VLOOKUP(A31,Gæld!$A$2:$E$100,3,FALSE)</f>
        <v>28</v>
      </c>
      <c r="C31">
        <f>VLOOKUP(A31,FOLK1A!$D$3:$E$103,2,FALSE)</f>
        <v>48578</v>
      </c>
      <c r="D31" s="14">
        <f t="shared" si="0"/>
        <v>576.39260570628676</v>
      </c>
    </row>
    <row r="32" spans="1:4" x14ac:dyDescent="0.3">
      <c r="A32" t="s">
        <v>78</v>
      </c>
      <c r="B32">
        <f>VLOOKUP(A32,Gæld!$A$2:$E$100,3,FALSE)</f>
        <v>76</v>
      </c>
      <c r="C32">
        <f>VLOOKUP(A32,FOLK1A!$D$3:$E$103,2,FALSE)</f>
        <v>64244</v>
      </c>
      <c r="D32" s="14">
        <f t="shared" si="0"/>
        <v>1182.9898511923293</v>
      </c>
    </row>
    <row r="33" spans="1:4" x14ac:dyDescent="0.3">
      <c r="A33" t="s">
        <v>92</v>
      </c>
      <c r="B33">
        <f>VLOOKUP(A33,Gæld!$A$2:$E$100,3,FALSE)</f>
        <v>39</v>
      </c>
      <c r="C33">
        <f>VLOOKUP(A33,FOLK1A!$D$3:$E$103,2,FALSE)</f>
        <v>32030</v>
      </c>
      <c r="D33" s="14">
        <f t="shared" si="0"/>
        <v>1217.6084920387136</v>
      </c>
    </row>
    <row r="34" spans="1:4" x14ac:dyDescent="0.3">
      <c r="A34" t="s">
        <v>23</v>
      </c>
      <c r="B34">
        <f>VLOOKUP(A34,Gæld!$A$2:$E$100,3,FALSE)</f>
        <v>52</v>
      </c>
      <c r="C34">
        <f>VLOOKUP(A34,FOLK1A!$D$3:$E$103,2,FALSE)</f>
        <v>90546</v>
      </c>
      <c r="D34" s="14">
        <f t="shared" si="0"/>
        <v>574.29372915424199</v>
      </c>
    </row>
    <row r="35" spans="1:4" x14ac:dyDescent="0.3">
      <c r="A35" t="s">
        <v>77</v>
      </c>
      <c r="B35">
        <f>VLOOKUP(A35,Gæld!$A$2:$E$100,3,FALSE)</f>
        <v>35</v>
      </c>
      <c r="C35">
        <f>VLOOKUP(A35,FOLK1A!$D$3:$E$103,2,FALSE)</f>
        <v>55182</v>
      </c>
      <c r="D35" s="14">
        <f t="shared" si="0"/>
        <v>634.26479649160956</v>
      </c>
    </row>
    <row r="36" spans="1:4" x14ac:dyDescent="0.3">
      <c r="A36" t="s">
        <v>13</v>
      </c>
      <c r="B36">
        <f>VLOOKUP(A36,Gæld!$A$2:$E$100,3,FALSE)</f>
        <v>34</v>
      </c>
      <c r="C36">
        <f>VLOOKUP(A36,FOLK1A!$D$3:$E$103,2,FALSE)</f>
        <v>62979</v>
      </c>
      <c r="D36" s="14">
        <f t="shared" si="0"/>
        <v>539.86249384715541</v>
      </c>
    </row>
    <row r="37" spans="1:4" x14ac:dyDescent="0.3">
      <c r="A37" t="s">
        <v>66</v>
      </c>
      <c r="B37">
        <f>VLOOKUP(A37,Gæld!$A$2:$E$100,3,FALSE)</f>
        <v>77</v>
      </c>
      <c r="C37">
        <f>VLOOKUP(A37,FOLK1A!$D$3:$E$103,2,FALSE)</f>
        <v>75009</v>
      </c>
      <c r="D37" s="14">
        <f t="shared" si="0"/>
        <v>1026.5434814488929</v>
      </c>
    </row>
    <row r="38" spans="1:4" x14ac:dyDescent="0.3">
      <c r="A38" t="s">
        <v>22</v>
      </c>
      <c r="B38">
        <f>VLOOKUP(A38,Gæld!$A$2:$E$100,3,FALSE)</f>
        <v>42</v>
      </c>
      <c r="C38">
        <f>VLOOKUP(A38,FOLK1A!$D$3:$E$103,2,FALSE)</f>
        <v>59324</v>
      </c>
      <c r="D38" s="14">
        <f t="shared" si="0"/>
        <v>707.97653563481902</v>
      </c>
    </row>
    <row r="39" spans="1:4" x14ac:dyDescent="0.3">
      <c r="A39" t="s">
        <v>32</v>
      </c>
      <c r="B39">
        <f>VLOOKUP(A39,Gæld!$A$2:$E$100,3,FALSE)</f>
        <v>85</v>
      </c>
      <c r="C39">
        <f>VLOOKUP(A39,FOLK1A!$D$3:$E$103,2,FALSE)</f>
        <v>98806</v>
      </c>
      <c r="D39" s="14">
        <f t="shared" si="0"/>
        <v>860.27164342246419</v>
      </c>
    </row>
    <row r="40" spans="1:4" x14ac:dyDescent="0.3">
      <c r="A40" t="s">
        <v>91</v>
      </c>
      <c r="B40">
        <f>VLOOKUP(A40,Gæld!$A$2:$E$100,3,FALSE)</f>
        <v>45</v>
      </c>
      <c r="C40">
        <f>VLOOKUP(A40,FOLK1A!$D$3:$E$103,2,FALSE)</f>
        <v>54228</v>
      </c>
      <c r="D40" s="14">
        <f t="shared" si="0"/>
        <v>829.82960832042488</v>
      </c>
    </row>
    <row r="41" spans="1:4" x14ac:dyDescent="0.3">
      <c r="A41" t="s">
        <v>90</v>
      </c>
      <c r="B41">
        <f>VLOOKUP(A41,Gæld!$A$2:$E$100,3,FALSE)</f>
        <v>57</v>
      </c>
      <c r="C41">
        <f>VLOOKUP(A41,FOLK1A!$D$3:$E$103,2,FALSE)</f>
        <v>60458</v>
      </c>
      <c r="D41" s="14">
        <f t="shared" si="0"/>
        <v>942.80326838466374</v>
      </c>
    </row>
    <row r="42" spans="1:4" x14ac:dyDescent="0.3">
      <c r="A42" t="s">
        <v>76</v>
      </c>
      <c r="B42">
        <f>VLOOKUP(A42,Gæld!$A$2:$E$100,3,FALSE)</f>
        <v>15</v>
      </c>
      <c r="C42">
        <f>VLOOKUP(A42,FOLK1A!$D$3:$E$103,2,FALSE)</f>
        <v>25354</v>
      </c>
      <c r="D42" s="14">
        <f t="shared" si="0"/>
        <v>591.62262364912829</v>
      </c>
    </row>
    <row r="43" spans="1:4" x14ac:dyDescent="0.3">
      <c r="A43" t="s">
        <v>21</v>
      </c>
      <c r="B43">
        <f>VLOOKUP(A43,Gæld!$A$2:$E$100,3,FALSE)</f>
        <v>23</v>
      </c>
      <c r="C43">
        <f>VLOOKUP(A43,FOLK1A!$D$3:$E$103,2,FALSE)</f>
        <v>43305</v>
      </c>
      <c r="D43" s="14">
        <f t="shared" si="0"/>
        <v>531.11649924950927</v>
      </c>
    </row>
    <row r="44" spans="1:4" x14ac:dyDescent="0.3">
      <c r="A44" t="s">
        <v>89</v>
      </c>
      <c r="B44">
        <f>VLOOKUP(A44,Gæld!$A$2:$E$100,3,FALSE)</f>
        <v>32</v>
      </c>
      <c r="C44">
        <f>VLOOKUP(A44,FOLK1A!$D$3:$E$103,2,FALSE)</f>
        <v>24685</v>
      </c>
      <c r="D44" s="14">
        <f t="shared" si="0"/>
        <v>1296.3338059550333</v>
      </c>
    </row>
    <row r="45" spans="1:4" x14ac:dyDescent="0.3">
      <c r="A45" t="s">
        <v>12</v>
      </c>
      <c r="B45">
        <f>VLOOKUP(A45,Gæld!$A$2:$E$100,3,FALSE)</f>
        <v>13</v>
      </c>
      <c r="C45">
        <f>VLOOKUP(A45,FOLK1A!$D$3:$E$103,2,FALSE)</f>
        <v>37998</v>
      </c>
      <c r="D45" s="14">
        <f t="shared" si="0"/>
        <v>342.12326964577085</v>
      </c>
    </row>
    <row r="46" spans="1:4" x14ac:dyDescent="0.3">
      <c r="A46" t="s">
        <v>65</v>
      </c>
      <c r="B46">
        <f>VLOOKUP(A46,Gæld!$A$2:$E$100,3,FALSE)</f>
        <v>66</v>
      </c>
      <c r="C46">
        <f>VLOOKUP(A46,FOLK1A!$D$3:$E$103,2,FALSE)</f>
        <v>47954</v>
      </c>
      <c r="D46" s="14">
        <f t="shared" si="0"/>
        <v>1376.3189723485007</v>
      </c>
    </row>
    <row r="47" spans="1:4" x14ac:dyDescent="0.3">
      <c r="A47" t="s">
        <v>54</v>
      </c>
      <c r="B47">
        <f>VLOOKUP(A47,Gæld!$A$2:$E$100,3,FALSE)</f>
        <v>15</v>
      </c>
      <c r="C47">
        <f>VLOOKUP(A47,FOLK1A!$D$3:$E$103,2,FALSE)</f>
        <v>24299</v>
      </c>
      <c r="D47" s="14">
        <f t="shared" si="0"/>
        <v>617.30935429441536</v>
      </c>
    </row>
    <row r="48" spans="1:4" x14ac:dyDescent="0.3">
      <c r="A48" t="s">
        <v>41</v>
      </c>
      <c r="B48">
        <f>VLOOKUP(A48,Gæld!$A$2:$E$100,3,FALSE)</f>
        <v>66</v>
      </c>
      <c r="C48">
        <f>VLOOKUP(A48,FOLK1A!$D$3:$E$103,2,FALSE)</f>
        <v>96214</v>
      </c>
      <c r="D48" s="14">
        <f t="shared" si="0"/>
        <v>685.970856632091</v>
      </c>
    </row>
    <row r="49" spans="1:4" x14ac:dyDescent="0.3">
      <c r="A49" t="s">
        <v>111</v>
      </c>
      <c r="B49">
        <f>VLOOKUP(A49,Gæld!$A$2:$E$100,3,FALSE)</f>
        <v>1097</v>
      </c>
      <c r="C49">
        <f>VLOOKUP(A49,FOLK1A!$D$3:$E$103,2,FALSE)</f>
        <v>671714</v>
      </c>
      <c r="D49" s="14">
        <f t="shared" si="0"/>
        <v>1633.1355308955895</v>
      </c>
    </row>
    <row r="50" spans="1:4" x14ac:dyDescent="0.3">
      <c r="A50" t="s">
        <v>72</v>
      </c>
      <c r="B50">
        <f>VLOOKUP(A50,Gæld!$A$2:$E$100,3,FALSE)</f>
        <v>81</v>
      </c>
      <c r="C50">
        <f>VLOOKUP(A50,FOLK1A!$D$3:$E$103,2,FALSE)</f>
        <v>63962</v>
      </c>
      <c r="D50" s="14">
        <f t="shared" si="0"/>
        <v>1266.3769112910791</v>
      </c>
    </row>
    <row r="51" spans="1:4" x14ac:dyDescent="0.3">
      <c r="A51" t="s">
        <v>53</v>
      </c>
      <c r="B51">
        <f>VLOOKUP(A51,Gæld!$A$2:$E$100,3,FALSE)</f>
        <v>9</v>
      </c>
      <c r="C51">
        <f>VLOOKUP(A51,FOLK1A!$D$3:$E$103,2,FALSE)</f>
        <v>11841</v>
      </c>
      <c r="D51" s="14">
        <f t="shared" si="0"/>
        <v>760.07093995439573</v>
      </c>
    </row>
    <row r="52" spans="1:4" x14ac:dyDescent="0.3">
      <c r="A52" t="s">
        <v>71</v>
      </c>
      <c r="B52">
        <f>VLOOKUP(A52,Gæld!$A$2:$E$100,3,FALSE)</f>
        <v>19</v>
      </c>
      <c r="C52">
        <f>VLOOKUP(A52,FOLK1A!$D$3:$E$103,2,FALSE)</f>
        <v>29879</v>
      </c>
      <c r="D52" s="14">
        <f t="shared" si="0"/>
        <v>635.89812242712276</v>
      </c>
    </row>
    <row r="53" spans="1:4" x14ac:dyDescent="0.3">
      <c r="A53" t="s">
        <v>20</v>
      </c>
      <c r="B53">
        <f>VLOOKUP(A53,Gæld!$A$2:$E$100,3,FALSE)</f>
        <v>6</v>
      </c>
      <c r="C53">
        <f>VLOOKUP(A53,FOLK1A!$D$3:$E$103,2,FALSE)</f>
        <v>18596</v>
      </c>
      <c r="D53" s="14">
        <f t="shared" si="0"/>
        <v>322.65003226500323</v>
      </c>
    </row>
    <row r="54" spans="1:4" x14ac:dyDescent="0.3">
      <c r="A54" t="s">
        <v>64</v>
      </c>
      <c r="B54">
        <f>VLOOKUP(A54,Gæld!$A$2:$E$100,3,FALSE)</f>
        <v>60</v>
      </c>
      <c r="C54">
        <f>VLOOKUP(A54,FOLK1A!$D$3:$E$103,2,FALSE)</f>
        <v>38533</v>
      </c>
      <c r="D54" s="14">
        <f t="shared" si="0"/>
        <v>1557.1068953883685</v>
      </c>
    </row>
    <row r="55" spans="1:4" x14ac:dyDescent="0.3">
      <c r="A55" t="s">
        <v>88</v>
      </c>
      <c r="B55">
        <f>VLOOKUP(A55,Gæld!$A$2:$E$100,3,FALSE)</f>
        <v>37</v>
      </c>
      <c r="C55">
        <f>VLOOKUP(A55,FOLK1A!$D$3:$E$103,2,FALSE)</f>
        <v>58614</v>
      </c>
      <c r="D55" s="14">
        <f t="shared" si="0"/>
        <v>631.24850718258438</v>
      </c>
    </row>
    <row r="56" spans="1:4" x14ac:dyDescent="0.3">
      <c r="A56" t="s">
        <v>11</v>
      </c>
      <c r="B56">
        <f>VLOOKUP(A56,Gæld!$A$2:$E$100,3,FALSE)</f>
        <v>0</v>
      </c>
      <c r="C56">
        <f>VLOOKUP(A56,FOLK1A!$D$3:$E$103,2,FALSE)</f>
        <v>1683</v>
      </c>
      <c r="D56" s="14">
        <f t="shared" si="0"/>
        <v>0</v>
      </c>
    </row>
    <row r="57" spans="1:4" x14ac:dyDescent="0.3">
      <c r="A57" t="s">
        <v>10</v>
      </c>
      <c r="B57">
        <f>VLOOKUP(A57,Gæld!$A$2:$E$100,3,FALSE)</f>
        <v>39</v>
      </c>
      <c r="C57">
        <f>VLOOKUP(A57,FOLK1A!$D$3:$E$103,2,FALSE)</f>
        <v>41541</v>
      </c>
      <c r="D57" s="14">
        <f t="shared" si="0"/>
        <v>938.83151585180906</v>
      </c>
    </row>
    <row r="58" spans="1:4" x14ac:dyDescent="0.3">
      <c r="A58" t="s">
        <v>52</v>
      </c>
      <c r="B58">
        <f>VLOOKUP(A58,Gæld!$A$2:$E$100,3,FALSE)</f>
        <v>23</v>
      </c>
      <c r="C58">
        <f>VLOOKUP(A58,FOLK1A!$D$3:$E$103,2,FALSE)</f>
        <v>40625</v>
      </c>
      <c r="D58" s="14">
        <f t="shared" si="0"/>
        <v>566.15384615384619</v>
      </c>
    </row>
    <row r="59" spans="1:4" x14ac:dyDescent="0.3">
      <c r="A59" t="s">
        <v>9</v>
      </c>
      <c r="B59">
        <f>VLOOKUP(A59,Gæld!$A$2:$E$100,3,FALSE)</f>
        <v>10</v>
      </c>
      <c r="C59">
        <f>VLOOKUP(A59,FOLK1A!$D$3:$E$103,2,FALSE)</f>
        <v>19344</v>
      </c>
      <c r="D59" s="14">
        <f t="shared" si="0"/>
        <v>516.95616211745244</v>
      </c>
    </row>
    <row r="60" spans="1:4" x14ac:dyDescent="0.3">
      <c r="A60" t="s">
        <v>31</v>
      </c>
      <c r="B60">
        <f>VLOOKUP(A60,Gæld!$A$2:$E$100,3,FALSE)</f>
        <v>30</v>
      </c>
      <c r="C60">
        <f>VLOOKUP(A60,FOLK1A!$D$3:$E$103,2,FALSE)</f>
        <v>36477</v>
      </c>
      <c r="D60" s="14">
        <f t="shared" si="0"/>
        <v>822.43605559667731</v>
      </c>
    </row>
    <row r="61" spans="1:4" x14ac:dyDescent="0.3">
      <c r="A61" t="s">
        <v>51</v>
      </c>
      <c r="B61">
        <f>VLOOKUP(A61,Gæld!$A$2:$E$100,3,FALSE)</f>
        <v>21</v>
      </c>
      <c r="C61">
        <f>VLOOKUP(A61,FOLK1A!$D$3:$E$103,2,FALSE)</f>
        <v>29179</v>
      </c>
      <c r="D61" s="14">
        <f t="shared" si="0"/>
        <v>719.69567154460401</v>
      </c>
    </row>
    <row r="62" spans="1:4" x14ac:dyDescent="0.3">
      <c r="A62" t="s">
        <v>50</v>
      </c>
      <c r="B62">
        <f>VLOOKUP(A62,Gæld!$A$2:$E$100,3,FALSE)</f>
        <v>27</v>
      </c>
      <c r="C62">
        <f>VLOOKUP(A62,FOLK1A!$D$3:$E$103,2,FALSE)</f>
        <v>32401</v>
      </c>
      <c r="D62" s="14">
        <f t="shared" si="0"/>
        <v>833.30761396253206</v>
      </c>
    </row>
    <row r="63" spans="1:4" x14ac:dyDescent="0.3">
      <c r="A63" t="s">
        <v>63</v>
      </c>
      <c r="B63">
        <f>VLOOKUP(A63,Gæld!$A$2:$E$100,3,FALSE)</f>
        <v>113</v>
      </c>
      <c r="C63">
        <f>VLOOKUP(A63,FOLK1A!$D$3:$E$103,2,FALSE)</f>
        <v>85163</v>
      </c>
      <c r="D63" s="14">
        <f t="shared" si="0"/>
        <v>1326.8673015276588</v>
      </c>
    </row>
    <row r="64" spans="1:4" x14ac:dyDescent="0.3">
      <c r="A64" t="s">
        <v>30</v>
      </c>
      <c r="B64">
        <f>VLOOKUP(A64,Gæld!$A$2:$E$100,3,FALSE)</f>
        <v>14</v>
      </c>
      <c r="C64">
        <f>VLOOKUP(A64,FOLK1A!$D$3:$E$103,2,FALSE)</f>
        <v>24310</v>
      </c>
      <c r="D64" s="14">
        <f t="shared" si="0"/>
        <v>575.89469354175242</v>
      </c>
    </row>
    <row r="65" spans="1:4" x14ac:dyDescent="0.3">
      <c r="A65" t="s">
        <v>49</v>
      </c>
      <c r="B65">
        <f>VLOOKUP(A65,Gæld!$A$2:$E$100,3,FALSE)</f>
        <v>199</v>
      </c>
      <c r="C65">
        <f>VLOOKUP(A65,FOLK1A!$D$3:$E$103,2,FALSE)</f>
        <v>213168</v>
      </c>
      <c r="D65" s="14">
        <f t="shared" si="0"/>
        <v>933.53599039255425</v>
      </c>
    </row>
    <row r="66" spans="1:4" x14ac:dyDescent="0.3">
      <c r="A66" t="s">
        <v>62</v>
      </c>
      <c r="B66">
        <f>VLOOKUP(A66,Gæld!$A$2:$E$100,3,FALSE)</f>
        <v>35</v>
      </c>
      <c r="C66">
        <f>VLOOKUP(A66,FOLK1A!$D$3:$E$103,2,FALSE)</f>
        <v>31988</v>
      </c>
      <c r="D66" s="14">
        <f t="shared" si="0"/>
        <v>1094.1603101162937</v>
      </c>
    </row>
    <row r="67" spans="1:4" x14ac:dyDescent="0.3">
      <c r="A67" t="s">
        <v>29</v>
      </c>
      <c r="B67">
        <f>VLOOKUP(A67,Gæld!$A$2:$E$100,3,FALSE)</f>
        <v>96</v>
      </c>
      <c r="C67">
        <f>VLOOKUP(A67,FOLK1A!$D$3:$E$103,2,FALSE)</f>
        <v>100564</v>
      </c>
      <c r="D67" s="14">
        <f t="shared" ref="D67:D99" si="1">(B67*1000000)/C67</f>
        <v>954.61596595203059</v>
      </c>
    </row>
    <row r="68" spans="1:4" x14ac:dyDescent="0.3">
      <c r="A68" t="s">
        <v>8</v>
      </c>
      <c r="B68">
        <f>VLOOKUP(A68,Gæld!$A$2:$E$100,3,FALSE)</f>
        <v>10</v>
      </c>
      <c r="C68">
        <f>VLOOKUP(A68,FOLK1A!$D$3:$E$103,2,FALSE)</f>
        <v>31280</v>
      </c>
      <c r="D68" s="14">
        <f t="shared" si="1"/>
        <v>319.69309462915601</v>
      </c>
    </row>
    <row r="69" spans="1:4" x14ac:dyDescent="0.3">
      <c r="A69" t="s">
        <v>19</v>
      </c>
      <c r="B69">
        <f>VLOOKUP(A69,Gæld!$A$2:$E$100,3,FALSE)</f>
        <v>31</v>
      </c>
      <c r="C69">
        <f>VLOOKUP(A69,FOLK1A!$D$3:$E$103,2,FALSE)</f>
        <v>55405</v>
      </c>
      <c r="D69" s="14">
        <f t="shared" si="1"/>
        <v>559.51628914357912</v>
      </c>
    </row>
    <row r="70" spans="1:4" x14ac:dyDescent="0.3">
      <c r="A70" t="s">
        <v>61</v>
      </c>
      <c r="B70">
        <f>VLOOKUP(A70,Gæld!$A$2:$E$100,3,FALSE)</f>
        <v>50</v>
      </c>
      <c r="C70">
        <f>VLOOKUP(A70,FOLK1A!$D$3:$E$103,2,FALSE)</f>
        <v>36010</v>
      </c>
      <c r="D70" s="14">
        <f t="shared" si="1"/>
        <v>1388.5031935573452</v>
      </c>
    </row>
    <row r="71" spans="1:4" x14ac:dyDescent="0.3">
      <c r="A71" t="s">
        <v>70</v>
      </c>
      <c r="B71">
        <f>VLOOKUP(A71,Gæld!$A$2:$E$100,3,FALSE)</f>
        <v>86</v>
      </c>
      <c r="C71">
        <f>VLOOKUP(A71,FOLK1A!$D$3:$E$103,2,FALSE)</f>
        <v>92697</v>
      </c>
      <c r="D71" s="14">
        <f t="shared" si="1"/>
        <v>927.75386474211678</v>
      </c>
    </row>
    <row r="72" spans="1:4" x14ac:dyDescent="0.3">
      <c r="A72" t="s">
        <v>75</v>
      </c>
      <c r="B72">
        <f>VLOOKUP(A72,Gæld!$A$2:$E$100,3,FALSE)</f>
        <v>42</v>
      </c>
      <c r="C72">
        <f>VLOOKUP(A72,FOLK1A!$D$3:$E$103,2,FALSE)</f>
        <v>57912</v>
      </c>
      <c r="D72" s="14">
        <f t="shared" si="1"/>
        <v>725.23829258184833</v>
      </c>
    </row>
    <row r="73" spans="1:4" x14ac:dyDescent="0.3">
      <c r="A73" t="s">
        <v>87</v>
      </c>
      <c r="B73">
        <f>VLOOKUP(A73,Gæld!$A$2:$E$100,3,FALSE)</f>
        <v>40</v>
      </c>
      <c r="C73">
        <f>VLOOKUP(A73,FOLK1A!$D$3:$E$103,2,FALSE)</f>
        <v>45138</v>
      </c>
      <c r="D73" s="14">
        <f t="shared" si="1"/>
        <v>886.17129691169305</v>
      </c>
    </row>
    <row r="74" spans="1:4" x14ac:dyDescent="0.3">
      <c r="A74" t="s">
        <v>28</v>
      </c>
      <c r="B74">
        <f>VLOOKUP(A74,Gæld!$A$2:$E$100,3,FALSE)</f>
        <v>2</v>
      </c>
      <c r="C74">
        <f>VLOOKUP(A74,FOLK1A!$D$3:$E$103,2,FALSE)</f>
        <v>3617</v>
      </c>
      <c r="D74" s="14">
        <f t="shared" si="1"/>
        <v>552.94442908487702</v>
      </c>
    </row>
    <row r="75" spans="1:4" x14ac:dyDescent="0.3">
      <c r="A75" t="s">
        <v>27</v>
      </c>
      <c r="B75">
        <f>VLOOKUP(A75,Gæld!$A$2:$E$100,3,FALSE)</f>
        <v>72</v>
      </c>
      <c r="C75">
        <f>VLOOKUP(A75,FOLK1A!$D$3:$E$103,2,FALSE)</f>
        <v>102753</v>
      </c>
      <c r="D75" s="14">
        <f t="shared" si="1"/>
        <v>700.70946833669086</v>
      </c>
    </row>
    <row r="76" spans="1:4" x14ac:dyDescent="0.3">
      <c r="A76" t="s">
        <v>26</v>
      </c>
      <c r="B76">
        <f>VLOOKUP(A76,Gæld!$A$2:$E$100,3,FALSE)</f>
        <v>23</v>
      </c>
      <c r="C76">
        <f>VLOOKUP(A76,FOLK1A!$D$3:$E$103,2,FALSE)</f>
        <v>66352</v>
      </c>
      <c r="D76" s="14">
        <f t="shared" si="1"/>
        <v>346.63612249819147</v>
      </c>
    </row>
    <row r="77" spans="1:4" x14ac:dyDescent="0.3">
      <c r="A77" t="s">
        <v>18</v>
      </c>
      <c r="B77">
        <f>VLOOKUP(A77,Gæld!$A$2:$E$100,3,FALSE)</f>
        <v>23</v>
      </c>
      <c r="C77">
        <f>VLOOKUP(A77,FOLK1A!$D$3:$E$103,2,FALSE)</f>
        <v>44104</v>
      </c>
      <c r="D77" s="14">
        <f t="shared" si="1"/>
        <v>521.49464901142755</v>
      </c>
    </row>
    <row r="78" spans="1:4" x14ac:dyDescent="0.3">
      <c r="A78" t="s">
        <v>60</v>
      </c>
      <c r="B78">
        <f>VLOOKUP(A78,Gæld!$A$2:$E$100,3,FALSE)</f>
        <v>88</v>
      </c>
      <c r="C78">
        <f>VLOOKUP(A78,FOLK1A!$D$3:$E$103,2,FALSE)</f>
        <v>80959</v>
      </c>
      <c r="D78" s="14">
        <f t="shared" si="1"/>
        <v>1086.9699477513309</v>
      </c>
    </row>
    <row r="79" spans="1:4" x14ac:dyDescent="0.3">
      <c r="A79" t="s">
        <v>69</v>
      </c>
      <c r="B79">
        <f>VLOOKUP(A79,Gæld!$A$2:$E$100,3,FALSE)</f>
        <v>21</v>
      </c>
      <c r="C79">
        <f>VLOOKUP(A79,FOLK1A!$D$3:$E$103,2,FALSE)</f>
        <v>25040</v>
      </c>
      <c r="D79" s="14">
        <f t="shared" si="1"/>
        <v>838.6581469648562</v>
      </c>
    </row>
    <row r="80" spans="1:4" x14ac:dyDescent="0.3">
      <c r="A80" t="s">
        <v>59</v>
      </c>
      <c r="B80">
        <f>VLOOKUP(A80,Gæld!$A$2:$E$100,3,FALSE)</f>
        <v>27</v>
      </c>
      <c r="C80">
        <f>VLOOKUP(A80,FOLK1A!$D$3:$E$103,2,FALSE)</f>
        <v>30853</v>
      </c>
      <c r="D80" s="14">
        <f t="shared" si="1"/>
        <v>875.11749262632486</v>
      </c>
    </row>
    <row r="81" spans="1:4" x14ac:dyDescent="0.3">
      <c r="A81" t="s">
        <v>58</v>
      </c>
      <c r="B81">
        <f>VLOOKUP(A81,Gæld!$A$2:$E$100,3,FALSE)</f>
        <v>14</v>
      </c>
      <c r="C81">
        <f>VLOOKUP(A81,FOLK1A!$D$3:$E$103,2,FALSE)</f>
        <v>23842</v>
      </c>
      <c r="D81" s="14">
        <f t="shared" si="1"/>
        <v>587.19906048150324</v>
      </c>
    </row>
    <row r="82" spans="1:4" x14ac:dyDescent="0.3">
      <c r="A82" t="s">
        <v>17</v>
      </c>
      <c r="B82">
        <f>VLOOKUP(A82,Gæld!$A$2:$E$100,3,FALSE)</f>
        <v>12</v>
      </c>
      <c r="C82">
        <f>VLOOKUP(A82,FOLK1A!$D$3:$E$103,2,FALSE)</f>
        <v>20122</v>
      </c>
      <c r="D82" s="14">
        <f t="shared" si="1"/>
        <v>596.3621906371136</v>
      </c>
    </row>
    <row r="83" spans="1:4" x14ac:dyDescent="0.3">
      <c r="A83" t="s">
        <v>48</v>
      </c>
      <c r="B83">
        <f>VLOOKUP(A83,Gæld!$A$2:$E$100,3,FALSE)</f>
        <v>36</v>
      </c>
      <c r="C83">
        <f>VLOOKUP(A83,FOLK1A!$D$3:$E$103,2,FALSE)</f>
        <v>60027</v>
      </c>
      <c r="D83" s="14">
        <f t="shared" si="1"/>
        <v>599.7301214453496</v>
      </c>
    </row>
    <row r="84" spans="1:4" x14ac:dyDescent="0.3">
      <c r="A84" t="s">
        <v>25</v>
      </c>
      <c r="B84">
        <f>VLOOKUP(A84,Gæld!$A$2:$E$100,3,FALSE)</f>
        <v>33</v>
      </c>
      <c r="C84">
        <f>VLOOKUP(A84,FOLK1A!$D$3:$E$103,2,FALSE)</f>
        <v>44394</v>
      </c>
      <c r="D84" s="14">
        <f t="shared" si="1"/>
        <v>743.34369509393161</v>
      </c>
    </row>
    <row r="85" spans="1:4" x14ac:dyDescent="0.3">
      <c r="A85" t="s">
        <v>40</v>
      </c>
      <c r="B85">
        <f>VLOOKUP(A85,Gæld!$A$2:$E$100,3,FALSE)</f>
        <v>62</v>
      </c>
      <c r="C85">
        <f>VLOOKUP(A85,FOLK1A!$D$3:$E$103,2,FALSE)</f>
        <v>74123</v>
      </c>
      <c r="D85" s="14">
        <f t="shared" si="1"/>
        <v>836.44752640880699</v>
      </c>
    </row>
    <row r="86" spans="1:4" x14ac:dyDescent="0.3">
      <c r="A86" t="s">
        <v>7</v>
      </c>
      <c r="B86">
        <f>VLOOKUP(A86,Gæld!$A$2:$E$100,3,FALSE)</f>
        <v>23</v>
      </c>
      <c r="C86">
        <f>VLOOKUP(A86,FOLK1A!$D$3:$E$103,2,FALSE)</f>
        <v>42572</v>
      </c>
      <c r="D86" s="14">
        <f t="shared" si="1"/>
        <v>540.26120454758995</v>
      </c>
    </row>
    <row r="87" spans="1:4" x14ac:dyDescent="0.3">
      <c r="A87" t="s">
        <v>39</v>
      </c>
      <c r="B87">
        <f>VLOOKUP(A87,Gæld!$A$2:$E$100,3,FALSE)</f>
        <v>20</v>
      </c>
      <c r="C87">
        <f>VLOOKUP(A87,FOLK1A!$D$3:$E$103,2,FALSE)</f>
        <v>36174</v>
      </c>
      <c r="D87" s="14">
        <f t="shared" si="1"/>
        <v>552.88328633825404</v>
      </c>
    </row>
    <row r="88" spans="1:4" x14ac:dyDescent="0.3">
      <c r="A88" t="s">
        <v>99</v>
      </c>
      <c r="B88">
        <f>VLOOKUP(A88,Gæld!$A$2:$E$100,3,FALSE)</f>
        <v>35</v>
      </c>
      <c r="C88">
        <f>VLOOKUP(A88,FOLK1A!$D$3:$E$103,2,FALSE)</f>
        <v>44214</v>
      </c>
      <c r="D88" s="14">
        <f t="shared" si="1"/>
        <v>791.60446917266029</v>
      </c>
    </row>
    <row r="89" spans="1:4" x14ac:dyDescent="0.3">
      <c r="A89" t="s">
        <v>86</v>
      </c>
      <c r="B89">
        <f>VLOOKUP(A89,Gæld!$A$2:$E$100,3,FALSE)</f>
        <v>13</v>
      </c>
      <c r="C89">
        <f>VLOOKUP(A89,FOLK1A!$D$3:$E$103,2,FALSE)</f>
        <v>18689</v>
      </c>
      <c r="D89" s="14">
        <f t="shared" si="1"/>
        <v>695.59634009310287</v>
      </c>
    </row>
    <row r="90" spans="1:4" x14ac:dyDescent="0.3">
      <c r="A90" t="s">
        <v>38</v>
      </c>
      <c r="B90">
        <f>VLOOKUP(A90,Gæld!$A$2:$E$100,3,FALSE)</f>
        <v>25</v>
      </c>
      <c r="C90">
        <f>VLOOKUP(A90,FOLK1A!$D$3:$E$103,2,FALSE)</f>
        <v>49468</v>
      </c>
      <c r="D90" s="14">
        <f t="shared" si="1"/>
        <v>505.37721355219537</v>
      </c>
    </row>
    <row r="91" spans="1:4" x14ac:dyDescent="0.3">
      <c r="A91" t="s">
        <v>37</v>
      </c>
      <c r="B91">
        <f>VLOOKUP(A91,Gæld!$A$2:$E$100,3,FALSE)</f>
        <v>20</v>
      </c>
      <c r="C91">
        <f>VLOOKUP(A91,FOLK1A!$D$3:$E$103,2,FALSE)</f>
        <v>42641</v>
      </c>
      <c r="D91" s="14">
        <f t="shared" si="1"/>
        <v>469.03215215403014</v>
      </c>
    </row>
    <row r="92" spans="1:4" x14ac:dyDescent="0.3">
      <c r="A92" t="s">
        <v>36</v>
      </c>
      <c r="B92">
        <f>VLOOKUP(A92,Gæld!$A$2:$E$100,3,FALSE)</f>
        <v>95</v>
      </c>
      <c r="C92">
        <f>VLOOKUP(A92,FOLK1A!$D$3:$E$103,2,FALSE)</f>
        <v>123250</v>
      </c>
      <c r="D92" s="14">
        <f t="shared" si="1"/>
        <v>770.79107505070999</v>
      </c>
    </row>
    <row r="93" spans="1:4" x14ac:dyDescent="0.3">
      <c r="A93" t="s">
        <v>6</v>
      </c>
      <c r="B93">
        <f>VLOOKUP(A93,Gæld!$A$2:$E$100,3,FALSE)</f>
        <v>18</v>
      </c>
      <c r="C93">
        <f>VLOOKUP(A93,FOLK1A!$D$3:$E$103,2,FALSE)</f>
        <v>35632</v>
      </c>
      <c r="D93" s="14">
        <f t="shared" si="1"/>
        <v>505.16389762011676</v>
      </c>
    </row>
    <row r="94" spans="1:4" x14ac:dyDescent="0.3">
      <c r="A94" t="s">
        <v>16</v>
      </c>
      <c r="B94">
        <f>VLOOKUP(A94,Gæld!$A$2:$E$100,3,FALSE)</f>
        <v>54</v>
      </c>
      <c r="C94">
        <f>VLOOKUP(A94,FOLK1A!$D$3:$E$103,2,FALSE)</f>
        <v>97874</v>
      </c>
      <c r="D94" s="14">
        <f t="shared" si="1"/>
        <v>551.72977501685841</v>
      </c>
    </row>
    <row r="95" spans="1:4" x14ac:dyDescent="0.3">
      <c r="A95" t="s">
        <v>57</v>
      </c>
      <c r="B95">
        <f>VLOOKUP(A95,Gæld!$A$2:$E$100,3,FALSE)</f>
        <v>41</v>
      </c>
      <c r="C95">
        <f>VLOOKUP(A95,FOLK1A!$D$3:$E$103,2,FALSE)</f>
        <v>44831</v>
      </c>
      <c r="D95" s="14">
        <f t="shared" si="1"/>
        <v>914.54573843991875</v>
      </c>
    </row>
    <row r="96" spans="1:4" x14ac:dyDescent="0.3">
      <c r="A96" t="s">
        <v>47</v>
      </c>
      <c r="B96">
        <f>VLOOKUP(A96,Gæld!$A$2:$E$100,3,FALSE)</f>
        <v>3</v>
      </c>
      <c r="C96">
        <f>VLOOKUP(A96,FOLK1A!$D$3:$E$103,2,FALSE)</f>
        <v>5766</v>
      </c>
      <c r="D96" s="14">
        <f t="shared" si="1"/>
        <v>520.29136316337144</v>
      </c>
    </row>
    <row r="97" spans="1:4" x14ac:dyDescent="0.3">
      <c r="A97" t="s">
        <v>35</v>
      </c>
      <c r="B97">
        <f>VLOOKUP(A97,Gæld!$A$2:$E$100,3,FALSE)</f>
        <v>40</v>
      </c>
      <c r="C97">
        <f>VLOOKUP(A97,FOLK1A!$D$3:$E$103,2,FALSE)</f>
        <v>58405</v>
      </c>
      <c r="D97" s="14">
        <f t="shared" si="1"/>
        <v>684.8728704734184</v>
      </c>
    </row>
    <row r="98" spans="1:4" x14ac:dyDescent="0.3">
      <c r="A98" t="s">
        <v>5</v>
      </c>
      <c r="B98">
        <f>VLOOKUP(A98,Gæld!$A$2:$E$100,3,FALSE)</f>
        <v>277</v>
      </c>
      <c r="C98">
        <f>VLOOKUP(A98,FOLK1A!$D$3:$E$103,2,FALSE)</f>
        <v>226033</v>
      </c>
      <c r="D98" s="14">
        <f t="shared" si="1"/>
        <v>1225.4847743471087</v>
      </c>
    </row>
    <row r="99" spans="1:4" x14ac:dyDescent="0.3">
      <c r="A99" t="s">
        <v>24</v>
      </c>
      <c r="B99">
        <f>VLOOKUP(A99,Gæld!$A$2:$E$100,3,FALSE)</f>
        <v>377</v>
      </c>
      <c r="C99">
        <f>VLOOKUP(A99,FOLK1A!$D$3:$E$103,2,FALSE)</f>
        <v>378361</v>
      </c>
      <c r="D99" s="14">
        <f t="shared" si="1"/>
        <v>996.4029062191928</v>
      </c>
    </row>
    <row r="101" spans="1:4" x14ac:dyDescent="0.3">
      <c r="D101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8341E-561B-4329-A490-D8D22C701719}">
  <dimension ref="A1:E103"/>
  <sheetViews>
    <sheetView workbookViewId="0">
      <selection activeCell="E9" sqref="E9"/>
    </sheetView>
  </sheetViews>
  <sheetFormatPr defaultRowHeight="14.4" x14ac:dyDescent="0.3"/>
  <cols>
    <col min="1" max="1" width="14.109375" style="9" customWidth="1"/>
    <col min="2" max="2" width="11.5546875" style="9" customWidth="1"/>
    <col min="3" max="3" width="6.21875" style="9" customWidth="1"/>
    <col min="4" max="4" width="19.109375" style="9" customWidth="1"/>
    <col min="5" max="5" width="9.109375" style="9" customWidth="1"/>
    <col min="6" max="16384" width="8.88671875" style="9"/>
  </cols>
  <sheetData>
    <row r="1" spans="1:5" ht="17.399999999999999" x14ac:dyDescent="0.35">
      <c r="A1" s="13" t="s">
        <v>107</v>
      </c>
    </row>
    <row r="2" spans="1:5" x14ac:dyDescent="0.3">
      <c r="A2" s="12" t="s">
        <v>106</v>
      </c>
    </row>
    <row r="3" spans="1:5" x14ac:dyDescent="0.3">
      <c r="E3" s="11" t="s">
        <v>105</v>
      </c>
    </row>
    <row r="4" spans="1:5" x14ac:dyDescent="0.3">
      <c r="A4" s="11" t="s">
        <v>103</v>
      </c>
      <c r="B4" s="11" t="s">
        <v>104</v>
      </c>
      <c r="C4" s="11" t="s">
        <v>103</v>
      </c>
      <c r="D4" s="11" t="s">
        <v>102</v>
      </c>
      <c r="E4" s="10">
        <v>6025603</v>
      </c>
    </row>
    <row r="5" spans="1:5" x14ac:dyDescent="0.3">
      <c r="D5" s="11" t="s">
        <v>111</v>
      </c>
      <c r="E5" s="10">
        <v>671714</v>
      </c>
    </row>
    <row r="6" spans="1:5" x14ac:dyDescent="0.3">
      <c r="D6" s="11" t="s">
        <v>101</v>
      </c>
      <c r="E6" s="10">
        <v>106150</v>
      </c>
    </row>
    <row r="7" spans="1:5" x14ac:dyDescent="0.3">
      <c r="D7" s="11" t="s">
        <v>100</v>
      </c>
      <c r="E7" s="10">
        <v>14474</v>
      </c>
    </row>
    <row r="8" spans="1:5" x14ac:dyDescent="0.3">
      <c r="D8" s="11" t="s">
        <v>99</v>
      </c>
      <c r="E8" s="10">
        <v>44214</v>
      </c>
    </row>
    <row r="9" spans="1:5" x14ac:dyDescent="0.3">
      <c r="D9" s="11" t="s">
        <v>98</v>
      </c>
      <c r="E9" s="10">
        <v>29262</v>
      </c>
    </row>
    <row r="10" spans="1:5" x14ac:dyDescent="0.3">
      <c r="D10" s="11" t="s">
        <v>97</v>
      </c>
      <c r="E10" s="10">
        <v>53950</v>
      </c>
    </row>
    <row r="11" spans="1:5" x14ac:dyDescent="0.3">
      <c r="D11" s="11" t="s">
        <v>96</v>
      </c>
      <c r="E11" s="10">
        <v>40990</v>
      </c>
    </row>
    <row r="12" spans="1:5" x14ac:dyDescent="0.3">
      <c r="D12" s="11" t="s">
        <v>95</v>
      </c>
      <c r="E12" s="10">
        <v>75106</v>
      </c>
    </row>
    <row r="13" spans="1:5" x14ac:dyDescent="0.3">
      <c r="D13" s="11" t="s">
        <v>94</v>
      </c>
      <c r="E13" s="10">
        <v>71185</v>
      </c>
    </row>
    <row r="14" spans="1:5" x14ac:dyDescent="0.3">
      <c r="D14" s="11" t="s">
        <v>93</v>
      </c>
      <c r="E14" s="10">
        <v>25834</v>
      </c>
    </row>
    <row r="15" spans="1:5" x14ac:dyDescent="0.3">
      <c r="D15" s="11" t="s">
        <v>92</v>
      </c>
      <c r="E15" s="10">
        <v>32030</v>
      </c>
    </row>
    <row r="16" spans="1:5" x14ac:dyDescent="0.3">
      <c r="D16" s="11" t="s">
        <v>91</v>
      </c>
      <c r="E16" s="10">
        <v>54228</v>
      </c>
    </row>
    <row r="17" spans="4:5" x14ac:dyDescent="0.3">
      <c r="D17" s="11" t="s">
        <v>90</v>
      </c>
      <c r="E17" s="10">
        <v>60458</v>
      </c>
    </row>
    <row r="18" spans="4:5" x14ac:dyDescent="0.3">
      <c r="D18" s="11" t="s">
        <v>89</v>
      </c>
      <c r="E18" s="10">
        <v>24685</v>
      </c>
    </row>
    <row r="19" spans="4:5" x14ac:dyDescent="0.3">
      <c r="D19" s="11" t="s">
        <v>88</v>
      </c>
      <c r="E19" s="10">
        <v>58614</v>
      </c>
    </row>
    <row r="20" spans="4:5" x14ac:dyDescent="0.3">
      <c r="D20" s="11" t="s">
        <v>87</v>
      </c>
      <c r="E20" s="10">
        <v>45138</v>
      </c>
    </row>
    <row r="21" spans="4:5" x14ac:dyDescent="0.3">
      <c r="D21" s="11" t="s">
        <v>86</v>
      </c>
      <c r="E21" s="10">
        <v>18689</v>
      </c>
    </row>
    <row r="22" spans="4:5" x14ac:dyDescent="0.3">
      <c r="D22" s="11" t="s">
        <v>85</v>
      </c>
      <c r="E22" s="10">
        <v>26496</v>
      </c>
    </row>
    <row r="23" spans="4:5" x14ac:dyDescent="0.3">
      <c r="D23" s="11" t="s">
        <v>84</v>
      </c>
      <c r="E23" s="10">
        <v>46240</v>
      </c>
    </row>
    <row r="24" spans="4:5" x14ac:dyDescent="0.3">
      <c r="D24" s="11" t="s">
        <v>83</v>
      </c>
      <c r="E24" s="10">
        <v>42445</v>
      </c>
    </row>
    <row r="25" spans="4:5" x14ac:dyDescent="0.3">
      <c r="D25" s="11" t="s">
        <v>82</v>
      </c>
      <c r="E25" s="10">
        <v>47450</v>
      </c>
    </row>
    <row r="26" spans="4:5" x14ac:dyDescent="0.3">
      <c r="D26" s="11" t="s">
        <v>81</v>
      </c>
      <c r="E26" s="10">
        <v>42874</v>
      </c>
    </row>
    <row r="27" spans="4:5" x14ac:dyDescent="0.3">
      <c r="D27" s="11" t="s">
        <v>80</v>
      </c>
      <c r="E27" s="10">
        <v>41787</v>
      </c>
    </row>
    <row r="28" spans="4:5" x14ac:dyDescent="0.3">
      <c r="D28" s="11" t="s">
        <v>79</v>
      </c>
      <c r="E28" s="10">
        <v>31738</v>
      </c>
    </row>
    <row r="29" spans="4:5" x14ac:dyDescent="0.3">
      <c r="D29" s="11" t="s">
        <v>78</v>
      </c>
      <c r="E29" s="10">
        <v>64244</v>
      </c>
    </row>
    <row r="30" spans="4:5" x14ac:dyDescent="0.3">
      <c r="D30" s="11" t="s">
        <v>77</v>
      </c>
      <c r="E30" s="10">
        <v>55182</v>
      </c>
    </row>
    <row r="31" spans="4:5" x14ac:dyDescent="0.3">
      <c r="D31" s="11" t="s">
        <v>76</v>
      </c>
      <c r="E31" s="10">
        <v>25354</v>
      </c>
    </row>
    <row r="32" spans="4:5" x14ac:dyDescent="0.3">
      <c r="D32" s="11" t="s">
        <v>75</v>
      </c>
      <c r="E32" s="10">
        <v>57912</v>
      </c>
    </row>
    <row r="33" spans="4:5" x14ac:dyDescent="0.3">
      <c r="D33" s="11" t="s">
        <v>109</v>
      </c>
      <c r="E33" s="10">
        <v>38677</v>
      </c>
    </row>
    <row r="34" spans="4:5" x14ac:dyDescent="0.3">
      <c r="D34" s="11" t="s">
        <v>74</v>
      </c>
      <c r="E34" s="10">
        <v>92</v>
      </c>
    </row>
    <row r="35" spans="4:5" x14ac:dyDescent="0.3">
      <c r="D35" s="11" t="s">
        <v>73</v>
      </c>
      <c r="E35" s="10">
        <v>54120</v>
      </c>
    </row>
    <row r="36" spans="4:5" x14ac:dyDescent="0.3">
      <c r="D36" s="11" t="s">
        <v>72</v>
      </c>
      <c r="E36" s="10">
        <v>63962</v>
      </c>
    </row>
    <row r="37" spans="4:5" x14ac:dyDescent="0.3">
      <c r="D37" s="11" t="s">
        <v>71</v>
      </c>
      <c r="E37" s="10">
        <v>29879</v>
      </c>
    </row>
    <row r="38" spans="4:5" x14ac:dyDescent="0.3">
      <c r="D38" s="11" t="s">
        <v>70</v>
      </c>
      <c r="E38" s="10">
        <v>92697</v>
      </c>
    </row>
    <row r="39" spans="4:5" x14ac:dyDescent="0.3">
      <c r="D39" s="11" t="s">
        <v>69</v>
      </c>
      <c r="E39" s="10">
        <v>25040</v>
      </c>
    </row>
    <row r="40" spans="4:5" x14ac:dyDescent="0.3">
      <c r="D40" s="11" t="s">
        <v>68</v>
      </c>
      <c r="E40" s="10">
        <v>38143</v>
      </c>
    </row>
    <row r="41" spans="4:5" x14ac:dyDescent="0.3">
      <c r="D41" s="11" t="s">
        <v>67</v>
      </c>
      <c r="E41" s="10">
        <v>59119</v>
      </c>
    </row>
    <row r="42" spans="4:5" x14ac:dyDescent="0.3">
      <c r="D42" s="11" t="s">
        <v>66</v>
      </c>
      <c r="E42" s="10">
        <v>75009</v>
      </c>
    </row>
    <row r="43" spans="4:5" x14ac:dyDescent="0.3">
      <c r="D43" s="11" t="s">
        <v>65</v>
      </c>
      <c r="E43" s="10">
        <v>47954</v>
      </c>
    </row>
    <row r="44" spans="4:5" x14ac:dyDescent="0.3">
      <c r="D44" s="11" t="s">
        <v>64</v>
      </c>
      <c r="E44" s="10">
        <v>38533</v>
      </c>
    </row>
    <row r="45" spans="4:5" x14ac:dyDescent="0.3">
      <c r="D45" s="11" t="s">
        <v>63</v>
      </c>
      <c r="E45" s="10">
        <v>85163</v>
      </c>
    </row>
    <row r="46" spans="4:5" x14ac:dyDescent="0.3">
      <c r="D46" s="11" t="s">
        <v>62</v>
      </c>
      <c r="E46" s="10">
        <v>31988</v>
      </c>
    </row>
    <row r="47" spans="4:5" x14ac:dyDescent="0.3">
      <c r="D47" s="11" t="s">
        <v>61</v>
      </c>
      <c r="E47" s="10">
        <v>36010</v>
      </c>
    </row>
    <row r="48" spans="4:5" x14ac:dyDescent="0.3">
      <c r="D48" s="11" t="s">
        <v>60</v>
      </c>
      <c r="E48" s="10">
        <v>80959</v>
      </c>
    </row>
    <row r="49" spans="4:5" x14ac:dyDescent="0.3">
      <c r="D49" s="11" t="s">
        <v>59</v>
      </c>
      <c r="E49" s="10">
        <v>30853</v>
      </c>
    </row>
    <row r="50" spans="4:5" x14ac:dyDescent="0.3">
      <c r="D50" s="11" t="s">
        <v>58</v>
      </c>
      <c r="E50" s="10">
        <v>23842</v>
      </c>
    </row>
    <row r="51" spans="4:5" x14ac:dyDescent="0.3">
      <c r="D51" s="11" t="s">
        <v>57</v>
      </c>
      <c r="E51" s="10">
        <v>44831</v>
      </c>
    </row>
    <row r="52" spans="4:5" x14ac:dyDescent="0.3">
      <c r="D52" s="11" t="s">
        <v>56</v>
      </c>
      <c r="E52" s="10">
        <v>40369</v>
      </c>
    </row>
    <row r="53" spans="4:5" x14ac:dyDescent="0.3">
      <c r="D53" s="11" t="s">
        <v>55</v>
      </c>
      <c r="E53" s="10">
        <v>52328</v>
      </c>
    </row>
    <row r="54" spans="4:5" x14ac:dyDescent="0.3">
      <c r="D54" s="11" t="s">
        <v>54</v>
      </c>
      <c r="E54" s="10">
        <v>24299</v>
      </c>
    </row>
    <row r="55" spans="4:5" x14ac:dyDescent="0.3">
      <c r="D55" s="11" t="s">
        <v>53</v>
      </c>
      <c r="E55" s="10">
        <v>11841</v>
      </c>
    </row>
    <row r="56" spans="4:5" x14ac:dyDescent="0.3">
      <c r="D56" s="11" t="s">
        <v>52</v>
      </c>
      <c r="E56" s="10">
        <v>40625</v>
      </c>
    </row>
    <row r="57" spans="4:5" x14ac:dyDescent="0.3">
      <c r="D57" s="11" t="s">
        <v>51</v>
      </c>
      <c r="E57" s="10">
        <v>29179</v>
      </c>
    </row>
    <row r="58" spans="4:5" x14ac:dyDescent="0.3">
      <c r="D58" s="11" t="s">
        <v>50</v>
      </c>
      <c r="E58" s="10">
        <v>32401</v>
      </c>
    </row>
    <row r="59" spans="4:5" x14ac:dyDescent="0.3">
      <c r="D59" s="11" t="s">
        <v>49</v>
      </c>
      <c r="E59" s="10">
        <v>213168</v>
      </c>
    </row>
    <row r="60" spans="4:5" x14ac:dyDescent="0.3">
      <c r="D60" s="11" t="s">
        <v>48</v>
      </c>
      <c r="E60" s="10">
        <v>60027</v>
      </c>
    </row>
    <row r="61" spans="4:5" x14ac:dyDescent="0.3">
      <c r="D61" s="11" t="s">
        <v>47</v>
      </c>
      <c r="E61" s="10">
        <v>5766</v>
      </c>
    </row>
    <row r="62" spans="4:5" x14ac:dyDescent="0.3">
      <c r="D62" s="11" t="s">
        <v>46</v>
      </c>
      <c r="E62" s="10">
        <v>27200</v>
      </c>
    </row>
    <row r="63" spans="4:5" x14ac:dyDescent="0.3">
      <c r="D63" s="11" t="s">
        <v>45</v>
      </c>
      <c r="E63" s="10">
        <v>114947</v>
      </c>
    </row>
    <row r="64" spans="4:5" x14ac:dyDescent="0.3">
      <c r="D64" s="11" t="s">
        <v>44</v>
      </c>
      <c r="E64" s="10">
        <v>3332</v>
      </c>
    </row>
    <row r="65" spans="4:5" x14ac:dyDescent="0.3">
      <c r="D65" s="11" t="s">
        <v>43</v>
      </c>
      <c r="E65" s="10">
        <v>52939</v>
      </c>
    </row>
    <row r="66" spans="4:5" x14ac:dyDescent="0.3">
      <c r="D66" s="11" t="s">
        <v>42</v>
      </c>
      <c r="E66" s="10">
        <v>55218</v>
      </c>
    </row>
    <row r="67" spans="4:5" x14ac:dyDescent="0.3">
      <c r="D67" s="11" t="s">
        <v>41</v>
      </c>
      <c r="E67" s="10">
        <v>96214</v>
      </c>
    </row>
    <row r="68" spans="4:5" x14ac:dyDescent="0.3">
      <c r="D68" s="11" t="s">
        <v>40</v>
      </c>
      <c r="E68" s="10">
        <v>74123</v>
      </c>
    </row>
    <row r="69" spans="4:5" x14ac:dyDescent="0.3">
      <c r="D69" s="11" t="s">
        <v>39</v>
      </c>
      <c r="E69" s="10">
        <v>36174</v>
      </c>
    </row>
    <row r="70" spans="4:5" x14ac:dyDescent="0.3">
      <c r="D70" s="11" t="s">
        <v>38</v>
      </c>
      <c r="E70" s="10">
        <v>49468</v>
      </c>
    </row>
    <row r="71" spans="4:5" x14ac:dyDescent="0.3">
      <c r="D71" s="11" t="s">
        <v>37</v>
      </c>
      <c r="E71" s="10">
        <v>42641</v>
      </c>
    </row>
    <row r="72" spans="4:5" x14ac:dyDescent="0.3">
      <c r="D72" s="11" t="s">
        <v>36</v>
      </c>
      <c r="E72" s="10">
        <v>123250</v>
      </c>
    </row>
    <row r="73" spans="4:5" x14ac:dyDescent="0.3">
      <c r="D73" s="11" t="s">
        <v>35</v>
      </c>
      <c r="E73" s="10">
        <v>58405</v>
      </c>
    </row>
    <row r="74" spans="4:5" x14ac:dyDescent="0.3">
      <c r="D74" s="11" t="s">
        <v>34</v>
      </c>
      <c r="E74" s="10">
        <v>49773</v>
      </c>
    </row>
    <row r="75" spans="4:5" x14ac:dyDescent="0.3">
      <c r="D75" s="11" t="s">
        <v>33</v>
      </c>
      <c r="E75" s="10">
        <v>48578</v>
      </c>
    </row>
    <row r="76" spans="4:5" x14ac:dyDescent="0.3">
      <c r="D76" s="11" t="s">
        <v>32</v>
      </c>
      <c r="E76" s="10">
        <v>98806</v>
      </c>
    </row>
    <row r="77" spans="4:5" x14ac:dyDescent="0.3">
      <c r="D77" s="11" t="s">
        <v>31</v>
      </c>
      <c r="E77" s="10">
        <v>36477</v>
      </c>
    </row>
    <row r="78" spans="4:5" x14ac:dyDescent="0.3">
      <c r="D78" s="11" t="s">
        <v>30</v>
      </c>
      <c r="E78" s="10">
        <v>24310</v>
      </c>
    </row>
    <row r="79" spans="4:5" x14ac:dyDescent="0.3">
      <c r="D79" s="11" t="s">
        <v>29</v>
      </c>
      <c r="E79" s="10">
        <v>100564</v>
      </c>
    </row>
    <row r="80" spans="4:5" x14ac:dyDescent="0.3">
      <c r="D80" s="11" t="s">
        <v>28</v>
      </c>
      <c r="E80" s="10">
        <v>3617</v>
      </c>
    </row>
    <row r="81" spans="4:5" x14ac:dyDescent="0.3">
      <c r="D81" s="11" t="s">
        <v>27</v>
      </c>
      <c r="E81" s="10">
        <v>102753</v>
      </c>
    </row>
    <row r="82" spans="4:5" x14ac:dyDescent="0.3">
      <c r="D82" s="11" t="s">
        <v>26</v>
      </c>
      <c r="E82" s="10">
        <v>66352</v>
      </c>
    </row>
    <row r="83" spans="4:5" x14ac:dyDescent="0.3">
      <c r="D83" s="11" t="s">
        <v>25</v>
      </c>
      <c r="E83" s="10">
        <v>44394</v>
      </c>
    </row>
    <row r="84" spans="4:5" x14ac:dyDescent="0.3">
      <c r="D84" s="11" t="s">
        <v>24</v>
      </c>
      <c r="E84" s="10">
        <v>378361</v>
      </c>
    </row>
    <row r="85" spans="4:5" x14ac:dyDescent="0.3">
      <c r="D85" s="11" t="s">
        <v>23</v>
      </c>
      <c r="E85" s="10">
        <v>90546</v>
      </c>
    </row>
    <row r="86" spans="4:5" x14ac:dyDescent="0.3">
      <c r="D86" s="11" t="s">
        <v>22</v>
      </c>
      <c r="E86" s="10">
        <v>59324</v>
      </c>
    </row>
    <row r="87" spans="4:5" x14ac:dyDescent="0.3">
      <c r="D87" s="11" t="s">
        <v>21</v>
      </c>
      <c r="E87" s="10">
        <v>43305</v>
      </c>
    </row>
    <row r="88" spans="4:5" x14ac:dyDescent="0.3">
      <c r="D88" s="11" t="s">
        <v>20</v>
      </c>
      <c r="E88" s="10">
        <v>18596</v>
      </c>
    </row>
    <row r="89" spans="4:5" x14ac:dyDescent="0.3">
      <c r="D89" s="11" t="s">
        <v>19</v>
      </c>
      <c r="E89" s="10">
        <v>55405</v>
      </c>
    </row>
    <row r="90" spans="4:5" x14ac:dyDescent="0.3">
      <c r="D90" s="11" t="s">
        <v>18</v>
      </c>
      <c r="E90" s="10">
        <v>44104</v>
      </c>
    </row>
    <row r="91" spans="4:5" x14ac:dyDescent="0.3">
      <c r="D91" s="11" t="s">
        <v>17</v>
      </c>
      <c r="E91" s="10">
        <v>20122</v>
      </c>
    </row>
    <row r="92" spans="4:5" x14ac:dyDescent="0.3">
      <c r="D92" s="11" t="s">
        <v>16</v>
      </c>
      <c r="E92" s="10">
        <v>97874</v>
      </c>
    </row>
    <row r="93" spans="4:5" x14ac:dyDescent="0.3">
      <c r="D93" s="11" t="s">
        <v>15</v>
      </c>
      <c r="E93" s="10">
        <v>36529</v>
      </c>
    </row>
    <row r="94" spans="4:5" x14ac:dyDescent="0.3">
      <c r="D94" s="11" t="s">
        <v>14</v>
      </c>
      <c r="E94" s="10">
        <v>57523</v>
      </c>
    </row>
    <row r="95" spans="4:5" x14ac:dyDescent="0.3">
      <c r="D95" s="11" t="s">
        <v>13</v>
      </c>
      <c r="E95" s="10">
        <v>62979</v>
      </c>
    </row>
    <row r="96" spans="4:5" x14ac:dyDescent="0.3">
      <c r="D96" s="11" t="s">
        <v>12</v>
      </c>
      <c r="E96" s="10">
        <v>37998</v>
      </c>
    </row>
    <row r="97" spans="4:5" x14ac:dyDescent="0.3">
      <c r="D97" s="11" t="s">
        <v>11</v>
      </c>
      <c r="E97" s="10">
        <v>1683</v>
      </c>
    </row>
    <row r="98" spans="4:5" x14ac:dyDescent="0.3">
      <c r="D98" s="11" t="s">
        <v>10</v>
      </c>
      <c r="E98" s="10">
        <v>41541</v>
      </c>
    </row>
    <row r="99" spans="4:5" x14ac:dyDescent="0.3">
      <c r="D99" s="11" t="s">
        <v>9</v>
      </c>
      <c r="E99" s="10">
        <v>19344</v>
      </c>
    </row>
    <row r="100" spans="4:5" x14ac:dyDescent="0.3">
      <c r="D100" s="11" t="s">
        <v>8</v>
      </c>
      <c r="E100" s="10">
        <v>31280</v>
      </c>
    </row>
    <row r="101" spans="4:5" x14ac:dyDescent="0.3">
      <c r="D101" s="11" t="s">
        <v>7</v>
      </c>
      <c r="E101" s="10">
        <v>42572</v>
      </c>
    </row>
    <row r="102" spans="4:5" x14ac:dyDescent="0.3">
      <c r="D102" s="11" t="s">
        <v>6</v>
      </c>
      <c r="E102" s="10">
        <v>35632</v>
      </c>
    </row>
    <row r="103" spans="4:5" x14ac:dyDescent="0.3">
      <c r="D103" s="11" t="s">
        <v>5</v>
      </c>
      <c r="E103" s="10">
        <v>226033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9ECBD-7D60-41A4-A247-2A189BA274F1}">
  <dimension ref="A1:E100"/>
  <sheetViews>
    <sheetView zoomScale="85" zoomScaleNormal="85" workbookViewId="0">
      <selection sqref="A1:D1"/>
    </sheetView>
  </sheetViews>
  <sheetFormatPr defaultRowHeight="14.4" x14ac:dyDescent="0.3"/>
  <cols>
    <col min="1" max="1" width="24.21875" bestFit="1" customWidth="1"/>
    <col min="2" max="2" width="24.21875" customWidth="1"/>
    <col min="3" max="3" width="34.6640625" bestFit="1" customWidth="1"/>
    <col min="4" max="4" width="31" bestFit="1" customWidth="1"/>
    <col min="5" max="5" width="21.109375" bestFit="1" customWidth="1"/>
  </cols>
  <sheetData>
    <row r="1" spans="1:5" ht="15" thickBot="1" x14ac:dyDescent="0.35">
      <c r="A1" s="16" t="s">
        <v>0</v>
      </c>
      <c r="B1" s="16"/>
      <c r="C1" s="16"/>
      <c r="D1" s="16"/>
      <c r="E1" s="1"/>
    </row>
    <row r="2" spans="1:5" ht="15" thickBot="1" x14ac:dyDescent="0.35">
      <c r="A2" s="2" t="s">
        <v>1</v>
      </c>
      <c r="B2" s="2"/>
      <c r="C2" s="2" t="s">
        <v>2</v>
      </c>
      <c r="D2" s="2" t="s">
        <v>3</v>
      </c>
      <c r="E2" s="2" t="s">
        <v>4</v>
      </c>
    </row>
    <row r="3" spans="1:5" x14ac:dyDescent="0.3">
      <c r="A3" s="3" t="s">
        <v>98</v>
      </c>
      <c r="B3" s="3" t="s">
        <v>1</v>
      </c>
      <c r="C3" s="4">
        <v>46</v>
      </c>
      <c r="D3" s="4">
        <v>1</v>
      </c>
      <c r="E3" s="4">
        <v>47</v>
      </c>
    </row>
    <row r="4" spans="1:5" x14ac:dyDescent="0.3">
      <c r="A4" s="5" t="s">
        <v>85</v>
      </c>
      <c r="B4" s="5" t="s">
        <v>1</v>
      </c>
      <c r="C4" s="6">
        <v>5</v>
      </c>
      <c r="D4" s="6">
        <v>0</v>
      </c>
      <c r="E4" s="6">
        <v>5</v>
      </c>
    </row>
    <row r="5" spans="1:5" x14ac:dyDescent="0.3">
      <c r="A5" s="3" t="s">
        <v>56</v>
      </c>
      <c r="B5" s="3" t="s">
        <v>108</v>
      </c>
      <c r="C5" s="4">
        <v>33</v>
      </c>
      <c r="D5" s="4">
        <v>1</v>
      </c>
      <c r="E5" s="4">
        <v>34</v>
      </c>
    </row>
    <row r="6" spans="1:5" x14ac:dyDescent="0.3">
      <c r="A6" s="5" t="s">
        <v>97</v>
      </c>
      <c r="B6" s="5" t="s">
        <v>1</v>
      </c>
      <c r="C6" s="6">
        <v>36</v>
      </c>
      <c r="D6" s="6">
        <v>0</v>
      </c>
      <c r="E6" s="6">
        <v>37</v>
      </c>
    </row>
    <row r="7" spans="1:5" x14ac:dyDescent="0.3">
      <c r="A7" s="3" t="s">
        <v>46</v>
      </c>
      <c r="B7" s="3" t="s">
        <v>108</v>
      </c>
      <c r="C7" s="4">
        <v>12</v>
      </c>
      <c r="D7" s="4">
        <v>0</v>
      </c>
      <c r="E7" s="4">
        <v>13</v>
      </c>
    </row>
    <row r="8" spans="1:5" x14ac:dyDescent="0.3">
      <c r="A8" s="5" t="s">
        <v>109</v>
      </c>
      <c r="B8" s="5" t="s">
        <v>110</v>
      </c>
      <c r="C8" s="6">
        <v>21</v>
      </c>
      <c r="D8" s="6">
        <v>0</v>
      </c>
      <c r="E8" s="6">
        <v>21</v>
      </c>
    </row>
    <row r="9" spans="1:5" x14ac:dyDescent="0.3">
      <c r="A9" s="3" t="s">
        <v>96</v>
      </c>
      <c r="B9" s="3" t="s">
        <v>1</v>
      </c>
      <c r="C9" s="4">
        <v>31</v>
      </c>
      <c r="D9" s="4">
        <v>0</v>
      </c>
      <c r="E9" s="4">
        <v>31</v>
      </c>
    </row>
    <row r="10" spans="1:5" x14ac:dyDescent="0.3">
      <c r="A10" s="5" t="s">
        <v>15</v>
      </c>
      <c r="B10" s="5" t="s">
        <v>108</v>
      </c>
      <c r="C10" s="6">
        <v>17</v>
      </c>
      <c r="D10" s="6">
        <v>0</v>
      </c>
      <c r="E10" s="6">
        <v>17</v>
      </c>
    </row>
    <row r="11" spans="1:5" x14ac:dyDescent="0.3">
      <c r="A11" s="3" t="s">
        <v>100</v>
      </c>
      <c r="B11" s="3" t="s">
        <v>1</v>
      </c>
      <c r="C11" s="4">
        <v>5</v>
      </c>
      <c r="D11" s="4">
        <v>0</v>
      </c>
      <c r="E11" s="4">
        <v>5</v>
      </c>
    </row>
    <row r="12" spans="1:5" x14ac:dyDescent="0.3">
      <c r="A12" s="5" t="s">
        <v>84</v>
      </c>
      <c r="B12" s="5" t="s">
        <v>108</v>
      </c>
      <c r="C12" s="6">
        <v>14</v>
      </c>
      <c r="D12" s="6">
        <v>0</v>
      </c>
      <c r="E12" s="6">
        <v>14</v>
      </c>
    </row>
    <row r="13" spans="1:5" x14ac:dyDescent="0.3">
      <c r="A13" s="3" t="s">
        <v>45</v>
      </c>
      <c r="B13" s="3" t="s">
        <v>108</v>
      </c>
      <c r="C13" s="4">
        <v>93</v>
      </c>
      <c r="D13" s="4">
        <v>1</v>
      </c>
      <c r="E13" s="4">
        <v>94</v>
      </c>
    </row>
    <row r="14" spans="1:5" x14ac:dyDescent="0.3">
      <c r="A14" s="5" t="s">
        <v>44</v>
      </c>
      <c r="B14" s="5" t="s">
        <v>1</v>
      </c>
      <c r="C14" s="6">
        <v>1</v>
      </c>
      <c r="D14" s="6">
        <v>0</v>
      </c>
      <c r="E14" s="6">
        <v>1</v>
      </c>
    </row>
    <row r="15" spans="1:5" x14ac:dyDescent="0.3">
      <c r="A15" s="3" t="s">
        <v>34</v>
      </c>
      <c r="B15" s="3" t="s">
        <v>108</v>
      </c>
      <c r="C15" s="4">
        <v>26</v>
      </c>
      <c r="D15" s="4">
        <v>0</v>
      </c>
      <c r="E15" s="4">
        <v>26</v>
      </c>
    </row>
    <row r="16" spans="1:5" x14ac:dyDescent="0.3">
      <c r="A16" s="5" t="s">
        <v>68</v>
      </c>
      <c r="B16" s="5" t="s">
        <v>108</v>
      </c>
      <c r="C16" s="6">
        <v>41</v>
      </c>
      <c r="D16" s="6">
        <v>0</v>
      </c>
      <c r="E16" s="6">
        <v>41</v>
      </c>
    </row>
    <row r="17" spans="1:5" x14ac:dyDescent="0.3">
      <c r="A17" s="3" t="s">
        <v>83</v>
      </c>
      <c r="B17" s="3" t="s">
        <v>108</v>
      </c>
      <c r="C17" s="4">
        <v>38</v>
      </c>
      <c r="D17" s="4">
        <v>0</v>
      </c>
      <c r="E17" s="4">
        <v>38</v>
      </c>
    </row>
    <row r="18" spans="1:5" x14ac:dyDescent="0.3">
      <c r="A18" s="5" t="s">
        <v>43</v>
      </c>
      <c r="B18" s="5" t="s">
        <v>1</v>
      </c>
      <c r="C18" s="6">
        <v>56</v>
      </c>
      <c r="D18" s="6">
        <v>1</v>
      </c>
      <c r="E18" s="6">
        <v>57</v>
      </c>
    </row>
    <row r="19" spans="1:5" x14ac:dyDescent="0.3">
      <c r="A19" s="3" t="s">
        <v>101</v>
      </c>
      <c r="B19" s="3" t="s">
        <v>1</v>
      </c>
      <c r="C19" s="4">
        <v>87</v>
      </c>
      <c r="D19" s="4">
        <v>4</v>
      </c>
      <c r="E19" s="4">
        <v>91</v>
      </c>
    </row>
    <row r="20" spans="1:5" x14ac:dyDescent="0.3">
      <c r="A20" s="5" t="s">
        <v>14</v>
      </c>
      <c r="B20" s="5" t="s">
        <v>108</v>
      </c>
      <c r="C20" s="6">
        <v>37</v>
      </c>
      <c r="D20" s="6">
        <v>0</v>
      </c>
      <c r="E20" s="6">
        <v>37</v>
      </c>
    </row>
    <row r="21" spans="1:5" x14ac:dyDescent="0.3">
      <c r="A21" s="3" t="s">
        <v>82</v>
      </c>
      <c r="B21" s="3" t="s">
        <v>108</v>
      </c>
      <c r="C21" s="4">
        <v>30</v>
      </c>
      <c r="D21" s="4">
        <v>1</v>
      </c>
      <c r="E21" s="4">
        <v>31</v>
      </c>
    </row>
    <row r="22" spans="1:5" x14ac:dyDescent="0.3">
      <c r="A22" s="5" t="s">
        <v>81</v>
      </c>
      <c r="B22" s="5" t="s">
        <v>108</v>
      </c>
      <c r="C22" s="6">
        <v>34</v>
      </c>
      <c r="D22" s="6">
        <v>0</v>
      </c>
      <c r="E22" s="6">
        <v>34</v>
      </c>
    </row>
    <row r="23" spans="1:5" x14ac:dyDescent="0.3">
      <c r="A23" s="3" t="s">
        <v>55</v>
      </c>
      <c r="B23" s="3" t="s">
        <v>108</v>
      </c>
      <c r="C23" s="4">
        <v>34</v>
      </c>
      <c r="D23" s="4">
        <v>1</v>
      </c>
      <c r="E23" s="4">
        <v>35</v>
      </c>
    </row>
    <row r="24" spans="1:5" x14ac:dyDescent="0.3">
      <c r="A24" s="5" t="s">
        <v>95</v>
      </c>
      <c r="B24" s="5" t="s">
        <v>1</v>
      </c>
      <c r="C24" s="6">
        <v>33</v>
      </c>
      <c r="D24" s="6">
        <v>2</v>
      </c>
      <c r="E24" s="6">
        <v>35</v>
      </c>
    </row>
    <row r="25" spans="1:5" x14ac:dyDescent="0.3">
      <c r="A25" s="3" t="s">
        <v>94</v>
      </c>
      <c r="B25" s="3" t="s">
        <v>1</v>
      </c>
      <c r="C25" s="4">
        <v>63</v>
      </c>
      <c r="D25" s="4">
        <v>1</v>
      </c>
      <c r="E25" s="4">
        <v>64</v>
      </c>
    </row>
    <row r="26" spans="1:5" x14ac:dyDescent="0.3">
      <c r="A26" s="5" t="s">
        <v>93</v>
      </c>
      <c r="B26" s="5" t="s">
        <v>1</v>
      </c>
      <c r="C26" s="6">
        <v>15</v>
      </c>
      <c r="D26" s="6">
        <v>0</v>
      </c>
      <c r="E26" s="6">
        <v>15</v>
      </c>
    </row>
    <row r="27" spans="1:5" x14ac:dyDescent="0.3">
      <c r="A27" s="3" t="s">
        <v>73</v>
      </c>
      <c r="B27" s="3" t="s">
        <v>1</v>
      </c>
      <c r="C27" s="4">
        <v>53</v>
      </c>
      <c r="D27" s="4">
        <v>1</v>
      </c>
      <c r="E27" s="4">
        <v>54</v>
      </c>
    </row>
    <row r="28" spans="1:5" x14ac:dyDescent="0.3">
      <c r="A28" s="5" t="s">
        <v>80</v>
      </c>
      <c r="B28" s="5" t="s">
        <v>108</v>
      </c>
      <c r="C28" s="6">
        <v>33</v>
      </c>
      <c r="D28" s="6">
        <v>0</v>
      </c>
      <c r="E28" s="6">
        <v>34</v>
      </c>
    </row>
    <row r="29" spans="1:5" x14ac:dyDescent="0.3">
      <c r="A29" s="3" t="s">
        <v>67</v>
      </c>
      <c r="B29" s="3" t="s">
        <v>1</v>
      </c>
      <c r="C29" s="4">
        <v>78</v>
      </c>
      <c r="D29" s="4">
        <v>0</v>
      </c>
      <c r="E29" s="4">
        <v>79</v>
      </c>
    </row>
    <row r="30" spans="1:5" x14ac:dyDescent="0.3">
      <c r="A30" s="5" t="s">
        <v>42</v>
      </c>
      <c r="B30" s="5" t="s">
        <v>108</v>
      </c>
      <c r="C30" s="6">
        <v>45</v>
      </c>
      <c r="D30" s="6">
        <v>1</v>
      </c>
      <c r="E30" s="6">
        <v>46</v>
      </c>
    </row>
    <row r="31" spans="1:5" x14ac:dyDescent="0.3">
      <c r="A31" s="3" t="s">
        <v>79</v>
      </c>
      <c r="B31" s="3" t="s">
        <v>108</v>
      </c>
      <c r="C31" s="4">
        <v>40</v>
      </c>
      <c r="D31" s="4">
        <v>2</v>
      </c>
      <c r="E31" s="4">
        <v>42</v>
      </c>
    </row>
    <row r="32" spans="1:5" x14ac:dyDescent="0.3">
      <c r="A32" s="5" t="s">
        <v>33</v>
      </c>
      <c r="B32" s="5" t="s">
        <v>1</v>
      </c>
      <c r="C32" s="6">
        <v>28</v>
      </c>
      <c r="D32" s="6">
        <v>1</v>
      </c>
      <c r="E32" s="6">
        <v>30</v>
      </c>
    </row>
    <row r="33" spans="1:5" x14ac:dyDescent="0.3">
      <c r="A33" s="3" t="s">
        <v>78</v>
      </c>
      <c r="B33" s="3" t="s">
        <v>1</v>
      </c>
      <c r="C33" s="4">
        <v>76</v>
      </c>
      <c r="D33" s="4">
        <v>1</v>
      </c>
      <c r="E33" s="4">
        <v>77</v>
      </c>
    </row>
    <row r="34" spans="1:5" x14ac:dyDescent="0.3">
      <c r="A34" s="5" t="s">
        <v>92</v>
      </c>
      <c r="B34" s="5" t="s">
        <v>1</v>
      </c>
      <c r="C34" s="6">
        <v>39</v>
      </c>
      <c r="D34" s="6">
        <v>1</v>
      </c>
      <c r="E34" s="6">
        <v>39</v>
      </c>
    </row>
    <row r="35" spans="1:5" x14ac:dyDescent="0.3">
      <c r="A35" s="3" t="s">
        <v>23</v>
      </c>
      <c r="B35" s="3" t="s">
        <v>108</v>
      </c>
      <c r="C35" s="4">
        <v>52</v>
      </c>
      <c r="D35" s="4">
        <v>1</v>
      </c>
      <c r="E35" s="4">
        <v>53</v>
      </c>
    </row>
    <row r="36" spans="1:5" x14ac:dyDescent="0.3">
      <c r="A36" s="5" t="s">
        <v>77</v>
      </c>
      <c r="B36" s="5" t="s">
        <v>108</v>
      </c>
      <c r="C36" s="6">
        <v>35</v>
      </c>
      <c r="D36" s="6">
        <v>0</v>
      </c>
      <c r="E36" s="6">
        <v>35</v>
      </c>
    </row>
    <row r="37" spans="1:5" x14ac:dyDescent="0.3">
      <c r="A37" s="3" t="s">
        <v>13</v>
      </c>
      <c r="B37" s="3" t="s">
        <v>108</v>
      </c>
      <c r="C37" s="4">
        <v>34</v>
      </c>
      <c r="D37" s="4">
        <v>2</v>
      </c>
      <c r="E37" s="4">
        <v>36</v>
      </c>
    </row>
    <row r="38" spans="1:5" x14ac:dyDescent="0.3">
      <c r="A38" s="5" t="s">
        <v>66</v>
      </c>
      <c r="B38" s="5" t="s">
        <v>108</v>
      </c>
      <c r="C38" s="6">
        <v>77</v>
      </c>
      <c r="D38" s="6">
        <v>1</v>
      </c>
      <c r="E38" s="6">
        <v>78</v>
      </c>
    </row>
    <row r="39" spans="1:5" x14ac:dyDescent="0.3">
      <c r="A39" s="3" t="s">
        <v>22</v>
      </c>
      <c r="B39" s="3" t="s">
        <v>108</v>
      </c>
      <c r="C39" s="4">
        <v>42</v>
      </c>
      <c r="D39" s="4">
        <v>2</v>
      </c>
      <c r="E39" s="4">
        <v>43</v>
      </c>
    </row>
    <row r="40" spans="1:5" x14ac:dyDescent="0.3">
      <c r="A40" s="5" t="s">
        <v>32</v>
      </c>
      <c r="B40" s="5" t="s">
        <v>108</v>
      </c>
      <c r="C40" s="6">
        <v>85</v>
      </c>
      <c r="D40" s="6">
        <v>2</v>
      </c>
      <c r="E40" s="6">
        <v>87</v>
      </c>
    </row>
    <row r="41" spans="1:5" x14ac:dyDescent="0.3">
      <c r="A41" s="3" t="s">
        <v>91</v>
      </c>
      <c r="B41" s="3" t="s">
        <v>1</v>
      </c>
      <c r="C41" s="4">
        <v>45</v>
      </c>
      <c r="D41" s="4">
        <v>1</v>
      </c>
      <c r="E41" s="4">
        <v>47</v>
      </c>
    </row>
    <row r="42" spans="1:5" x14ac:dyDescent="0.3">
      <c r="A42" s="5" t="s">
        <v>90</v>
      </c>
      <c r="B42" s="5" t="s">
        <v>1</v>
      </c>
      <c r="C42" s="6">
        <v>57</v>
      </c>
      <c r="D42" s="6">
        <v>1</v>
      </c>
      <c r="E42" s="6">
        <v>59</v>
      </c>
    </row>
    <row r="43" spans="1:5" x14ac:dyDescent="0.3">
      <c r="A43" s="3" t="s">
        <v>76</v>
      </c>
      <c r="B43" s="3" t="s">
        <v>1</v>
      </c>
      <c r="C43" s="4">
        <v>15</v>
      </c>
      <c r="D43" s="4">
        <v>0</v>
      </c>
      <c r="E43" s="4">
        <v>15</v>
      </c>
    </row>
    <row r="44" spans="1:5" x14ac:dyDescent="0.3">
      <c r="A44" s="5" t="s">
        <v>21</v>
      </c>
      <c r="B44" s="5" t="s">
        <v>108</v>
      </c>
      <c r="C44" s="6">
        <v>23</v>
      </c>
      <c r="D44" s="6">
        <v>0</v>
      </c>
      <c r="E44" s="6">
        <v>23</v>
      </c>
    </row>
    <row r="45" spans="1:5" x14ac:dyDescent="0.3">
      <c r="A45" s="3" t="s">
        <v>89</v>
      </c>
      <c r="B45" s="3" t="s">
        <v>1</v>
      </c>
      <c r="C45" s="4">
        <v>32</v>
      </c>
      <c r="D45" s="4">
        <v>0</v>
      </c>
      <c r="E45" s="4">
        <v>32</v>
      </c>
    </row>
    <row r="46" spans="1:5" x14ac:dyDescent="0.3">
      <c r="A46" s="5" t="s">
        <v>12</v>
      </c>
      <c r="B46" s="5" t="s">
        <v>108</v>
      </c>
      <c r="C46" s="6">
        <v>13</v>
      </c>
      <c r="D46" s="6">
        <v>0</v>
      </c>
      <c r="E46" s="6">
        <v>13</v>
      </c>
    </row>
    <row r="47" spans="1:5" x14ac:dyDescent="0.3">
      <c r="A47" s="3" t="s">
        <v>65</v>
      </c>
      <c r="B47" s="3" t="s">
        <v>108</v>
      </c>
      <c r="C47" s="4">
        <v>66</v>
      </c>
      <c r="D47" s="4">
        <v>1</v>
      </c>
      <c r="E47" s="4">
        <v>67</v>
      </c>
    </row>
    <row r="48" spans="1:5" x14ac:dyDescent="0.3">
      <c r="A48" s="5" t="s">
        <v>54</v>
      </c>
      <c r="B48" s="5" t="s">
        <v>108</v>
      </c>
      <c r="C48" s="6">
        <v>15</v>
      </c>
      <c r="D48" s="6">
        <v>0</v>
      </c>
      <c r="E48" s="6">
        <v>15</v>
      </c>
    </row>
    <row r="49" spans="1:5" x14ac:dyDescent="0.3">
      <c r="A49" s="3" t="s">
        <v>41</v>
      </c>
      <c r="B49" s="3" t="s">
        <v>108</v>
      </c>
      <c r="C49" s="4">
        <v>66</v>
      </c>
      <c r="D49" s="4">
        <v>1</v>
      </c>
      <c r="E49" s="4">
        <v>67</v>
      </c>
    </row>
    <row r="50" spans="1:5" x14ac:dyDescent="0.3">
      <c r="A50" s="5" t="s">
        <v>111</v>
      </c>
      <c r="B50" s="5" t="s">
        <v>1</v>
      </c>
      <c r="C50" s="6">
        <v>1097</v>
      </c>
      <c r="D50" s="6">
        <v>47</v>
      </c>
      <c r="E50" s="6">
        <v>1144</v>
      </c>
    </row>
    <row r="51" spans="1:5" x14ac:dyDescent="0.3">
      <c r="A51" s="3" t="s">
        <v>72</v>
      </c>
      <c r="B51" s="3" t="s">
        <v>108</v>
      </c>
      <c r="C51" s="4">
        <v>81</v>
      </c>
      <c r="D51" s="4">
        <v>1</v>
      </c>
      <c r="E51" s="4">
        <v>81</v>
      </c>
    </row>
    <row r="52" spans="1:5" x14ac:dyDescent="0.3">
      <c r="A52" s="5" t="s">
        <v>53</v>
      </c>
      <c r="B52" s="5" t="s">
        <v>108</v>
      </c>
      <c r="C52" s="6">
        <v>9</v>
      </c>
      <c r="D52" s="6">
        <v>0</v>
      </c>
      <c r="E52" s="6">
        <v>10</v>
      </c>
    </row>
    <row r="53" spans="1:5" x14ac:dyDescent="0.3">
      <c r="A53" s="3" t="s">
        <v>71</v>
      </c>
      <c r="B53" s="3" t="s">
        <v>108</v>
      </c>
      <c r="C53" s="4">
        <v>19</v>
      </c>
      <c r="D53" s="4">
        <v>0</v>
      </c>
      <c r="E53" s="4">
        <v>19</v>
      </c>
    </row>
    <row r="54" spans="1:5" x14ac:dyDescent="0.3">
      <c r="A54" s="5" t="s">
        <v>20</v>
      </c>
      <c r="B54" s="5" t="s">
        <v>108</v>
      </c>
      <c r="C54" s="6">
        <v>6</v>
      </c>
      <c r="D54" s="6">
        <v>0</v>
      </c>
      <c r="E54" s="6">
        <v>6</v>
      </c>
    </row>
    <row r="55" spans="1:5" x14ac:dyDescent="0.3">
      <c r="A55" s="3" t="s">
        <v>64</v>
      </c>
      <c r="B55" s="3" t="s">
        <v>108</v>
      </c>
      <c r="C55" s="4">
        <v>60</v>
      </c>
      <c r="D55" s="4">
        <v>2</v>
      </c>
      <c r="E55" s="4">
        <v>62</v>
      </c>
    </row>
    <row r="56" spans="1:5" x14ac:dyDescent="0.3">
      <c r="A56" s="5" t="s">
        <v>88</v>
      </c>
      <c r="B56" s="5" t="s">
        <v>1</v>
      </c>
      <c r="C56" s="6">
        <v>37</v>
      </c>
      <c r="D56" s="6">
        <v>1</v>
      </c>
      <c r="E56" s="6">
        <v>38</v>
      </c>
    </row>
    <row r="57" spans="1:5" x14ac:dyDescent="0.3">
      <c r="A57" s="3" t="s">
        <v>11</v>
      </c>
      <c r="B57" s="3" t="s">
        <v>1</v>
      </c>
      <c r="C57" s="4">
        <v>0</v>
      </c>
      <c r="D57" s="4">
        <v>0</v>
      </c>
      <c r="E57" s="4">
        <v>0</v>
      </c>
    </row>
    <row r="58" spans="1:5" x14ac:dyDescent="0.3">
      <c r="A58" s="5" t="s">
        <v>10</v>
      </c>
      <c r="B58" s="5" t="s">
        <v>108</v>
      </c>
      <c r="C58" s="6">
        <v>39</v>
      </c>
      <c r="D58" s="6">
        <v>0</v>
      </c>
      <c r="E58" s="6">
        <v>39</v>
      </c>
    </row>
    <row r="59" spans="1:5" x14ac:dyDescent="0.3">
      <c r="A59" s="3" t="s">
        <v>52</v>
      </c>
      <c r="B59" s="3" t="s">
        <v>108</v>
      </c>
      <c r="C59" s="4">
        <v>23</v>
      </c>
      <c r="D59" s="4">
        <v>1</v>
      </c>
      <c r="E59" s="4">
        <v>24</v>
      </c>
    </row>
    <row r="60" spans="1:5" x14ac:dyDescent="0.3">
      <c r="A60" s="5" t="s">
        <v>9</v>
      </c>
      <c r="B60" s="5" t="s">
        <v>1</v>
      </c>
      <c r="C60" s="6">
        <v>10</v>
      </c>
      <c r="D60" s="6">
        <v>0</v>
      </c>
      <c r="E60" s="6">
        <v>11</v>
      </c>
    </row>
    <row r="61" spans="1:5" x14ac:dyDescent="0.3">
      <c r="A61" s="3" t="s">
        <v>31</v>
      </c>
      <c r="B61" s="3" t="s">
        <v>108</v>
      </c>
      <c r="C61" s="4">
        <v>30</v>
      </c>
      <c r="D61" s="4">
        <v>0</v>
      </c>
      <c r="E61" s="4">
        <v>30</v>
      </c>
    </row>
    <row r="62" spans="1:5" x14ac:dyDescent="0.3">
      <c r="A62" s="5" t="s">
        <v>51</v>
      </c>
      <c r="B62" s="5" t="s">
        <v>1</v>
      </c>
      <c r="C62" s="6">
        <v>21</v>
      </c>
      <c r="D62" s="6">
        <v>0</v>
      </c>
      <c r="E62" s="6">
        <v>21</v>
      </c>
    </row>
    <row r="63" spans="1:5" x14ac:dyDescent="0.3">
      <c r="A63" s="3" t="s">
        <v>50</v>
      </c>
      <c r="B63" s="3" t="s">
        <v>108</v>
      </c>
      <c r="C63" s="4">
        <v>27</v>
      </c>
      <c r="D63" s="4">
        <v>0</v>
      </c>
      <c r="E63" s="4">
        <v>28</v>
      </c>
    </row>
    <row r="64" spans="1:5" x14ac:dyDescent="0.3">
      <c r="A64" s="5" t="s">
        <v>63</v>
      </c>
      <c r="B64" s="5" t="s">
        <v>108</v>
      </c>
      <c r="C64" s="6">
        <v>113</v>
      </c>
      <c r="D64" s="6">
        <v>1</v>
      </c>
      <c r="E64" s="6">
        <v>114</v>
      </c>
    </row>
    <row r="65" spans="1:5" x14ac:dyDescent="0.3">
      <c r="A65" s="3" t="s">
        <v>30</v>
      </c>
      <c r="B65" s="3" t="s">
        <v>1</v>
      </c>
      <c r="C65" s="4">
        <v>14</v>
      </c>
      <c r="D65" s="4">
        <v>0</v>
      </c>
      <c r="E65" s="4">
        <v>14</v>
      </c>
    </row>
    <row r="66" spans="1:5" x14ac:dyDescent="0.3">
      <c r="A66" s="5" t="s">
        <v>49</v>
      </c>
      <c r="B66" s="5" t="s">
        <v>1</v>
      </c>
      <c r="C66" s="6">
        <v>199</v>
      </c>
      <c r="D66" s="6">
        <v>4</v>
      </c>
      <c r="E66" s="6">
        <v>203</v>
      </c>
    </row>
    <row r="67" spans="1:5" x14ac:dyDescent="0.3">
      <c r="A67" s="3" t="s">
        <v>62</v>
      </c>
      <c r="B67" s="3" t="s">
        <v>108</v>
      </c>
      <c r="C67" s="4">
        <v>35</v>
      </c>
      <c r="D67" s="4">
        <v>1</v>
      </c>
      <c r="E67" s="4">
        <v>36</v>
      </c>
    </row>
    <row r="68" spans="1:5" x14ac:dyDescent="0.3">
      <c r="A68" s="5" t="s">
        <v>29</v>
      </c>
      <c r="B68" s="5" t="s">
        <v>1</v>
      </c>
      <c r="C68" s="6">
        <v>96</v>
      </c>
      <c r="D68" s="6">
        <v>2</v>
      </c>
      <c r="E68" s="6">
        <v>97</v>
      </c>
    </row>
    <row r="69" spans="1:5" x14ac:dyDescent="0.3">
      <c r="A69" s="3" t="s">
        <v>8</v>
      </c>
      <c r="B69" s="3" t="s">
        <v>1</v>
      </c>
      <c r="C69" s="4">
        <v>10</v>
      </c>
      <c r="D69" s="4">
        <v>0</v>
      </c>
      <c r="E69" s="4">
        <v>10</v>
      </c>
    </row>
    <row r="70" spans="1:5" x14ac:dyDescent="0.3">
      <c r="A70" s="5" t="s">
        <v>19</v>
      </c>
      <c r="B70" s="5" t="s">
        <v>108</v>
      </c>
      <c r="C70" s="6">
        <v>31</v>
      </c>
      <c r="D70" s="6">
        <v>1</v>
      </c>
      <c r="E70" s="6">
        <v>32</v>
      </c>
    </row>
    <row r="71" spans="1:5" x14ac:dyDescent="0.3">
      <c r="A71" s="3" t="s">
        <v>61</v>
      </c>
      <c r="B71" s="3" t="s">
        <v>1</v>
      </c>
      <c r="C71" s="4">
        <v>50</v>
      </c>
      <c r="D71" s="4">
        <v>0</v>
      </c>
      <c r="E71" s="4">
        <v>50</v>
      </c>
    </row>
    <row r="72" spans="1:5" x14ac:dyDescent="0.3">
      <c r="A72" s="5" t="s">
        <v>70</v>
      </c>
      <c r="B72" s="5" t="s">
        <v>108</v>
      </c>
      <c r="C72" s="6">
        <v>86</v>
      </c>
      <c r="D72" s="6">
        <v>2</v>
      </c>
      <c r="E72" s="6">
        <v>88</v>
      </c>
    </row>
    <row r="73" spans="1:5" x14ac:dyDescent="0.3">
      <c r="A73" s="3" t="s">
        <v>75</v>
      </c>
      <c r="B73" s="3" t="s">
        <v>108</v>
      </c>
      <c r="C73" s="4">
        <v>42</v>
      </c>
      <c r="D73" s="4">
        <v>1</v>
      </c>
      <c r="E73" s="4">
        <v>44</v>
      </c>
    </row>
    <row r="74" spans="1:5" x14ac:dyDescent="0.3">
      <c r="A74" s="5" t="s">
        <v>87</v>
      </c>
      <c r="B74" s="5" t="s">
        <v>1</v>
      </c>
      <c r="C74" s="6">
        <v>40</v>
      </c>
      <c r="D74" s="6">
        <v>0</v>
      </c>
      <c r="E74" s="6">
        <v>40</v>
      </c>
    </row>
    <row r="75" spans="1:5" x14ac:dyDescent="0.3">
      <c r="A75" s="3" t="s">
        <v>28</v>
      </c>
      <c r="B75" s="3" t="s">
        <v>1</v>
      </c>
      <c r="C75" s="4">
        <v>2</v>
      </c>
      <c r="D75" s="4">
        <v>0</v>
      </c>
      <c r="E75" s="4">
        <v>2</v>
      </c>
    </row>
    <row r="76" spans="1:5" x14ac:dyDescent="0.3">
      <c r="A76" s="5" t="s">
        <v>27</v>
      </c>
      <c r="B76" s="5" t="s">
        <v>1</v>
      </c>
      <c r="C76" s="6">
        <v>72</v>
      </c>
      <c r="D76" s="6">
        <v>0</v>
      </c>
      <c r="E76" s="6">
        <v>73</v>
      </c>
    </row>
    <row r="77" spans="1:5" x14ac:dyDescent="0.3">
      <c r="A77" s="3" t="s">
        <v>26</v>
      </c>
      <c r="B77" s="3" t="s">
        <v>108</v>
      </c>
      <c r="C77" s="4">
        <v>23</v>
      </c>
      <c r="D77" s="4">
        <v>0</v>
      </c>
      <c r="E77" s="4">
        <v>23</v>
      </c>
    </row>
    <row r="78" spans="1:5" x14ac:dyDescent="0.3">
      <c r="A78" s="5" t="s">
        <v>18</v>
      </c>
      <c r="B78" s="5" t="s">
        <v>108</v>
      </c>
      <c r="C78" s="6">
        <v>23</v>
      </c>
      <c r="D78" s="6">
        <v>0</v>
      </c>
      <c r="E78" s="6">
        <v>23</v>
      </c>
    </row>
    <row r="79" spans="1:5" x14ac:dyDescent="0.3">
      <c r="A79" s="3" t="s">
        <v>60</v>
      </c>
      <c r="B79" s="3" t="s">
        <v>108</v>
      </c>
      <c r="C79" s="4">
        <v>88</v>
      </c>
      <c r="D79" s="4">
        <v>8</v>
      </c>
      <c r="E79" s="4">
        <v>96</v>
      </c>
    </row>
    <row r="80" spans="1:5" x14ac:dyDescent="0.3">
      <c r="A80" s="5" t="s">
        <v>69</v>
      </c>
      <c r="B80" s="5" t="s">
        <v>1</v>
      </c>
      <c r="C80" s="6">
        <v>21</v>
      </c>
      <c r="D80" s="6">
        <v>0</v>
      </c>
      <c r="E80" s="6">
        <v>21</v>
      </c>
    </row>
    <row r="81" spans="1:5" x14ac:dyDescent="0.3">
      <c r="A81" s="3" t="s">
        <v>59</v>
      </c>
      <c r="B81" s="3" t="s">
        <v>108</v>
      </c>
      <c r="C81" s="4">
        <v>27</v>
      </c>
      <c r="D81" s="4">
        <v>0</v>
      </c>
      <c r="E81" s="4">
        <v>27</v>
      </c>
    </row>
    <row r="82" spans="1:5" x14ac:dyDescent="0.3">
      <c r="A82" s="5" t="s">
        <v>58</v>
      </c>
      <c r="B82" s="5" t="s">
        <v>108</v>
      </c>
      <c r="C82" s="6">
        <v>14</v>
      </c>
      <c r="D82" s="6">
        <v>0</v>
      </c>
      <c r="E82" s="6">
        <v>14</v>
      </c>
    </row>
    <row r="83" spans="1:5" x14ac:dyDescent="0.3">
      <c r="A83" s="3" t="s">
        <v>17</v>
      </c>
      <c r="B83" s="3" t="s">
        <v>108</v>
      </c>
      <c r="C83" s="4">
        <v>12</v>
      </c>
      <c r="D83" s="4">
        <v>0</v>
      </c>
      <c r="E83" s="4">
        <v>13</v>
      </c>
    </row>
    <row r="84" spans="1:5" x14ac:dyDescent="0.3">
      <c r="A84" s="5" t="s">
        <v>48</v>
      </c>
      <c r="B84" s="5" t="s">
        <v>108</v>
      </c>
      <c r="C84" s="6">
        <v>36</v>
      </c>
      <c r="D84" s="6">
        <v>0</v>
      </c>
      <c r="E84" s="6">
        <v>36</v>
      </c>
    </row>
    <row r="85" spans="1:5" x14ac:dyDescent="0.3">
      <c r="A85" s="3" t="s">
        <v>25</v>
      </c>
      <c r="B85" s="3" t="s">
        <v>108</v>
      </c>
      <c r="C85" s="4">
        <v>33</v>
      </c>
      <c r="D85" s="4">
        <v>0</v>
      </c>
      <c r="E85" s="4">
        <v>33</v>
      </c>
    </row>
    <row r="86" spans="1:5" x14ac:dyDescent="0.3">
      <c r="A86" s="5" t="s">
        <v>40</v>
      </c>
      <c r="B86" s="5" t="s">
        <v>108</v>
      </c>
      <c r="C86" s="6">
        <v>62</v>
      </c>
      <c r="D86" s="6">
        <v>0</v>
      </c>
      <c r="E86" s="6">
        <v>62</v>
      </c>
    </row>
    <row r="87" spans="1:5" x14ac:dyDescent="0.3">
      <c r="A87" s="3" t="s">
        <v>7</v>
      </c>
      <c r="B87" s="3" t="s">
        <v>1</v>
      </c>
      <c r="C87" s="4">
        <v>23</v>
      </c>
      <c r="D87" s="4">
        <v>0</v>
      </c>
      <c r="E87" s="4">
        <v>23</v>
      </c>
    </row>
    <row r="88" spans="1:5" x14ac:dyDescent="0.3">
      <c r="A88" s="5" t="s">
        <v>39</v>
      </c>
      <c r="B88" s="5" t="s">
        <v>108</v>
      </c>
      <c r="C88" s="6">
        <v>20</v>
      </c>
      <c r="D88" s="6">
        <v>0</v>
      </c>
      <c r="E88" s="6">
        <v>20</v>
      </c>
    </row>
    <row r="89" spans="1:5" x14ac:dyDescent="0.3">
      <c r="A89" s="3" t="s">
        <v>99</v>
      </c>
      <c r="B89" s="3" t="s">
        <v>1</v>
      </c>
      <c r="C89" s="4">
        <v>35</v>
      </c>
      <c r="D89" s="4">
        <v>0</v>
      </c>
      <c r="E89" s="4">
        <v>35</v>
      </c>
    </row>
    <row r="90" spans="1:5" x14ac:dyDescent="0.3">
      <c r="A90" s="5" t="s">
        <v>86</v>
      </c>
      <c r="B90" s="5" t="s">
        <v>1</v>
      </c>
      <c r="C90" s="6">
        <v>13</v>
      </c>
      <c r="D90" s="6">
        <v>0</v>
      </c>
      <c r="E90" s="6">
        <v>13</v>
      </c>
    </row>
    <row r="91" spans="1:5" x14ac:dyDescent="0.3">
      <c r="A91" s="3" t="s">
        <v>38</v>
      </c>
      <c r="B91" s="3" t="s">
        <v>108</v>
      </c>
      <c r="C91" s="4">
        <v>25</v>
      </c>
      <c r="D91" s="4">
        <v>0</v>
      </c>
      <c r="E91" s="4">
        <v>25</v>
      </c>
    </row>
    <row r="92" spans="1:5" x14ac:dyDescent="0.3">
      <c r="A92" s="5" t="s">
        <v>37</v>
      </c>
      <c r="B92" s="5" t="s">
        <v>108</v>
      </c>
      <c r="C92" s="6">
        <v>20</v>
      </c>
      <c r="D92" s="6">
        <v>1</v>
      </c>
      <c r="E92" s="6">
        <v>20</v>
      </c>
    </row>
    <row r="93" spans="1:5" x14ac:dyDescent="0.3">
      <c r="A93" s="3" t="s">
        <v>36</v>
      </c>
      <c r="B93" s="3" t="s">
        <v>1</v>
      </c>
      <c r="C93" s="4">
        <v>95</v>
      </c>
      <c r="D93" s="4">
        <v>1</v>
      </c>
      <c r="E93" s="4">
        <v>96</v>
      </c>
    </row>
    <row r="94" spans="1:5" x14ac:dyDescent="0.3">
      <c r="A94" s="5" t="s">
        <v>6</v>
      </c>
      <c r="B94" s="5" t="s">
        <v>108</v>
      </c>
      <c r="C94" s="6">
        <v>18</v>
      </c>
      <c r="D94" s="6">
        <v>1</v>
      </c>
      <c r="E94" s="6">
        <v>18</v>
      </c>
    </row>
    <row r="95" spans="1:5" x14ac:dyDescent="0.3">
      <c r="A95" s="3" t="s">
        <v>16</v>
      </c>
      <c r="B95" s="3" t="s">
        <v>108</v>
      </c>
      <c r="C95" s="4">
        <v>54</v>
      </c>
      <c r="D95" s="4">
        <v>0</v>
      </c>
      <c r="E95" s="4">
        <v>54</v>
      </c>
    </row>
    <row r="96" spans="1:5" x14ac:dyDescent="0.3">
      <c r="A96" s="5" t="s">
        <v>57</v>
      </c>
      <c r="B96" s="5" t="s">
        <v>108</v>
      </c>
      <c r="C96" s="6">
        <v>41</v>
      </c>
      <c r="D96" s="6">
        <v>1</v>
      </c>
      <c r="E96" s="6">
        <v>42</v>
      </c>
    </row>
    <row r="97" spans="1:5" x14ac:dyDescent="0.3">
      <c r="A97" s="3" t="s">
        <v>47</v>
      </c>
      <c r="B97" s="3" t="s">
        <v>1</v>
      </c>
      <c r="C97" s="4">
        <v>3</v>
      </c>
      <c r="D97" s="4">
        <v>0</v>
      </c>
      <c r="E97" s="4">
        <v>3</v>
      </c>
    </row>
    <row r="98" spans="1:5" x14ac:dyDescent="0.3">
      <c r="A98" s="5" t="s">
        <v>35</v>
      </c>
      <c r="B98" s="5" t="s">
        <v>108</v>
      </c>
      <c r="C98" s="6">
        <v>40</v>
      </c>
      <c r="D98" s="6">
        <v>0</v>
      </c>
      <c r="E98" s="6">
        <v>41</v>
      </c>
    </row>
    <row r="99" spans="1:5" x14ac:dyDescent="0.3">
      <c r="A99" s="3" t="s">
        <v>5</v>
      </c>
      <c r="B99" s="3" t="s">
        <v>108</v>
      </c>
      <c r="C99" s="4">
        <v>277</v>
      </c>
      <c r="D99" s="4">
        <v>4</v>
      </c>
      <c r="E99" s="4">
        <v>280</v>
      </c>
    </row>
    <row r="100" spans="1:5" ht="15" thickBot="1" x14ac:dyDescent="0.35">
      <c r="A100" s="7" t="s">
        <v>24</v>
      </c>
      <c r="B100" s="7" t="s">
        <v>108</v>
      </c>
      <c r="C100" s="8">
        <v>377</v>
      </c>
      <c r="D100" s="8">
        <v>5</v>
      </c>
      <c r="E100" s="8">
        <v>382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Analyse</vt:lpstr>
      <vt:lpstr>FOLK1A</vt:lpstr>
      <vt:lpstr>Gæld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 Bentsdóttir Zachariasen</dc:creator>
  <cp:lastModifiedBy>Oliver Johansson</cp:lastModifiedBy>
  <dcterms:created xsi:type="dcterms:W3CDTF">2026-05-26T07:51:50Z</dcterms:created>
  <dcterms:modified xsi:type="dcterms:W3CDTF">2026-06-02T12:05:26Z</dcterms:modified>
</cp:coreProperties>
</file>