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G:\Mit drev\Kristoffer\Sundhed\"/>
    </mc:Choice>
  </mc:AlternateContent>
  <xr:revisionPtr revIDLastSave="0" documentId="13_ncr:1_{7694814A-B711-499C-96E5-16AECC0F144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amle" sheetId="4" r:id="rId1"/>
    <sheet name="SYGP1" sheetId="2" r:id="rId2"/>
    <sheet name="FOLK1A" sheetId="3" r:id="rId3"/>
    <sheet name="SYGK1" sheetId="5" r:id="rId4"/>
    <sheet name="Gennemsnitsalder" sheetId="7" r:id="rId5"/>
  </sheets>
  <definedNames>
    <definedName name="_xlcn.WorksheetConnection_SYGP1A3K4031" hidden="1">SYGP1!$A$3:$K$399</definedName>
  </definedNames>
  <calcPr calcId="191029"/>
  <pivotCaches>
    <pivotCache cacheId="627" r:id="rId6"/>
  </pivotCaches>
  <extLst>
    <ext xmlns:x15="http://schemas.microsoft.com/office/spreadsheetml/2010/11/main" uri="{FCE2AD5D-F65C-4FA6-A056-5C36A1767C68}">
      <x15:dataModel>
        <x15:modelTables>
          <x15:modelTable id="Område" name="Område" connection="WorksheetConnection_SYGP1!$A$3:$K$40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4" l="1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Y5" i="4" l="1"/>
  <c r="Z5" i="4" s="1"/>
  <c r="AA6" i="4"/>
  <c r="AA5" i="4"/>
  <c r="AC5" i="4" l="1"/>
  <c r="AB5" i="4"/>
  <c r="H5" i="4" l="1"/>
  <c r="J5" i="4"/>
  <c r="L5" i="4"/>
  <c r="N5" i="4" s="1"/>
  <c r="H6" i="4"/>
  <c r="J6" i="4"/>
  <c r="L6" i="4"/>
  <c r="N6" i="4" s="1"/>
  <c r="H7" i="4"/>
  <c r="J7" i="4"/>
  <c r="L7" i="4"/>
  <c r="N7" i="4" s="1"/>
  <c r="H8" i="4"/>
  <c r="J8" i="4"/>
  <c r="L8" i="4"/>
  <c r="N8" i="4" s="1"/>
  <c r="H9" i="4"/>
  <c r="J9" i="4"/>
  <c r="L9" i="4"/>
  <c r="N9" i="4" s="1"/>
  <c r="H10" i="4"/>
  <c r="J10" i="4"/>
  <c r="L10" i="4"/>
  <c r="N10" i="4" s="1"/>
  <c r="H11" i="4"/>
  <c r="J11" i="4"/>
  <c r="L11" i="4"/>
  <c r="N11" i="4" s="1"/>
  <c r="H12" i="4"/>
  <c r="J12" i="4"/>
  <c r="L12" i="4"/>
  <c r="N12" i="4" s="1"/>
  <c r="H13" i="4"/>
  <c r="J13" i="4"/>
  <c r="L13" i="4"/>
  <c r="N13" i="4" s="1"/>
  <c r="H14" i="4"/>
  <c r="J14" i="4"/>
  <c r="L14" i="4"/>
  <c r="N14" i="4" s="1"/>
  <c r="H15" i="4"/>
  <c r="J15" i="4"/>
  <c r="L15" i="4"/>
  <c r="N15" i="4" s="1"/>
  <c r="H16" i="4"/>
  <c r="J16" i="4"/>
  <c r="L16" i="4"/>
  <c r="N16" i="4" s="1"/>
  <c r="H17" i="4"/>
  <c r="J17" i="4"/>
  <c r="L17" i="4"/>
  <c r="N17" i="4" s="1"/>
  <c r="H18" i="4"/>
  <c r="J18" i="4"/>
  <c r="L18" i="4"/>
  <c r="N18" i="4" s="1"/>
  <c r="H19" i="4"/>
  <c r="J19" i="4"/>
  <c r="L19" i="4"/>
  <c r="N19" i="4" s="1"/>
  <c r="H20" i="4"/>
  <c r="J20" i="4"/>
  <c r="L20" i="4"/>
  <c r="N20" i="4" s="1"/>
  <c r="H21" i="4"/>
  <c r="J21" i="4"/>
  <c r="L21" i="4"/>
  <c r="N21" i="4" s="1"/>
  <c r="H22" i="4"/>
  <c r="J22" i="4"/>
  <c r="L22" i="4"/>
  <c r="N22" i="4" s="1"/>
  <c r="M22" i="4"/>
  <c r="H23" i="4"/>
  <c r="J23" i="4"/>
  <c r="L23" i="4"/>
  <c r="N23" i="4" s="1"/>
  <c r="H24" i="4"/>
  <c r="J24" i="4"/>
  <c r="L24" i="4"/>
  <c r="N24" i="4" s="1"/>
  <c r="H25" i="4"/>
  <c r="J25" i="4"/>
  <c r="L25" i="4"/>
  <c r="N25" i="4" s="1"/>
  <c r="H26" i="4"/>
  <c r="J26" i="4"/>
  <c r="L26" i="4"/>
  <c r="N26" i="4" s="1"/>
  <c r="H27" i="4"/>
  <c r="J27" i="4"/>
  <c r="L27" i="4"/>
  <c r="N27" i="4" s="1"/>
  <c r="H28" i="4"/>
  <c r="J28" i="4"/>
  <c r="L28" i="4"/>
  <c r="N28" i="4" s="1"/>
  <c r="H29" i="4"/>
  <c r="J29" i="4"/>
  <c r="L29" i="4"/>
  <c r="N29" i="4" s="1"/>
  <c r="H30" i="4"/>
  <c r="I30" i="4"/>
  <c r="J30" i="4"/>
  <c r="L30" i="4"/>
  <c r="N30" i="4" s="1"/>
  <c r="H31" i="4"/>
  <c r="J31" i="4"/>
  <c r="L31" i="4"/>
  <c r="N31" i="4" s="1"/>
  <c r="H32" i="4"/>
  <c r="J32" i="4"/>
  <c r="L32" i="4"/>
  <c r="N32" i="4" s="1"/>
  <c r="M32" i="4"/>
  <c r="H33" i="4"/>
  <c r="J33" i="4"/>
  <c r="L33" i="4"/>
  <c r="N33" i="4" s="1"/>
  <c r="H34" i="4"/>
  <c r="J34" i="4"/>
  <c r="L34" i="4"/>
  <c r="N34" i="4" s="1"/>
  <c r="H35" i="4"/>
  <c r="J35" i="4"/>
  <c r="L35" i="4"/>
  <c r="N35" i="4" s="1"/>
  <c r="H36" i="4"/>
  <c r="J36" i="4"/>
  <c r="L36" i="4"/>
  <c r="N36" i="4" s="1"/>
  <c r="H37" i="4"/>
  <c r="J37" i="4"/>
  <c r="K37" i="4"/>
  <c r="L37" i="4"/>
  <c r="N37" i="4" s="1"/>
  <c r="H38" i="4"/>
  <c r="J38" i="4"/>
  <c r="L38" i="4"/>
  <c r="N38" i="4" s="1"/>
  <c r="H39" i="4"/>
  <c r="J39" i="4"/>
  <c r="L39" i="4"/>
  <c r="N39" i="4" s="1"/>
  <c r="H40" i="4"/>
  <c r="J40" i="4"/>
  <c r="L40" i="4"/>
  <c r="N40" i="4" s="1"/>
  <c r="H41" i="4"/>
  <c r="J41" i="4"/>
  <c r="L41" i="4"/>
  <c r="N41" i="4" s="1"/>
  <c r="H42" i="4"/>
  <c r="J42" i="4"/>
  <c r="L42" i="4"/>
  <c r="N42" i="4" s="1"/>
  <c r="H43" i="4"/>
  <c r="J43" i="4"/>
  <c r="L43" i="4"/>
  <c r="N43" i="4" s="1"/>
  <c r="H44" i="4"/>
  <c r="J44" i="4"/>
  <c r="L44" i="4"/>
  <c r="N44" i="4" s="1"/>
  <c r="M44" i="4"/>
  <c r="H45" i="4"/>
  <c r="J45" i="4"/>
  <c r="L45" i="4"/>
  <c r="N45" i="4" s="1"/>
  <c r="H46" i="4"/>
  <c r="J46" i="4"/>
  <c r="L46" i="4"/>
  <c r="N46" i="4" s="1"/>
  <c r="H47" i="4"/>
  <c r="J47" i="4"/>
  <c r="L47" i="4"/>
  <c r="N47" i="4" s="1"/>
  <c r="H48" i="4"/>
  <c r="J48" i="4"/>
  <c r="L48" i="4"/>
  <c r="N48" i="4" s="1"/>
  <c r="H49" i="4"/>
  <c r="J49" i="4"/>
  <c r="L49" i="4"/>
  <c r="N49" i="4" s="1"/>
  <c r="H50" i="4"/>
  <c r="J50" i="4"/>
  <c r="L50" i="4"/>
  <c r="N50" i="4" s="1"/>
  <c r="H51" i="4"/>
  <c r="J51" i="4"/>
  <c r="L51" i="4"/>
  <c r="N51" i="4" s="1"/>
  <c r="H52" i="4"/>
  <c r="I52" i="4"/>
  <c r="J52" i="4"/>
  <c r="L52" i="4"/>
  <c r="N52" i="4" s="1"/>
  <c r="H53" i="4"/>
  <c r="J53" i="4"/>
  <c r="L53" i="4"/>
  <c r="N53" i="4" s="1"/>
  <c r="H54" i="4"/>
  <c r="J54" i="4"/>
  <c r="L54" i="4"/>
  <c r="N54" i="4" s="1"/>
  <c r="H55" i="4"/>
  <c r="J55" i="4"/>
  <c r="L55" i="4"/>
  <c r="N55" i="4" s="1"/>
  <c r="H56" i="4"/>
  <c r="J56" i="4"/>
  <c r="L56" i="4"/>
  <c r="N56" i="4" s="1"/>
  <c r="H57" i="4"/>
  <c r="J57" i="4"/>
  <c r="L57" i="4"/>
  <c r="N57" i="4" s="1"/>
  <c r="H58" i="4"/>
  <c r="J58" i="4"/>
  <c r="L58" i="4"/>
  <c r="N58" i="4" s="1"/>
  <c r="H59" i="4"/>
  <c r="J59" i="4"/>
  <c r="K59" i="4"/>
  <c r="L59" i="4"/>
  <c r="N59" i="4" s="1"/>
  <c r="H60" i="4"/>
  <c r="J60" i="4"/>
  <c r="L60" i="4"/>
  <c r="N60" i="4" s="1"/>
  <c r="H61" i="4"/>
  <c r="J61" i="4"/>
  <c r="L61" i="4"/>
  <c r="N61" i="4" s="1"/>
  <c r="H62" i="4"/>
  <c r="J62" i="4"/>
  <c r="L62" i="4"/>
  <c r="N62" i="4" s="1"/>
  <c r="H63" i="4"/>
  <c r="J63" i="4"/>
  <c r="L63" i="4"/>
  <c r="N63" i="4" s="1"/>
  <c r="H64" i="4"/>
  <c r="J64" i="4"/>
  <c r="L64" i="4"/>
  <c r="N64" i="4" s="1"/>
  <c r="H65" i="4"/>
  <c r="J65" i="4"/>
  <c r="L65" i="4"/>
  <c r="N65" i="4" s="1"/>
  <c r="H66" i="4"/>
  <c r="J66" i="4"/>
  <c r="L66" i="4"/>
  <c r="N66" i="4" s="1"/>
  <c r="M66" i="4"/>
  <c r="H67" i="4"/>
  <c r="J67" i="4"/>
  <c r="L67" i="4"/>
  <c r="N67" i="4" s="1"/>
  <c r="H68" i="4"/>
  <c r="J68" i="4"/>
  <c r="L68" i="4"/>
  <c r="N68" i="4" s="1"/>
  <c r="H69" i="4"/>
  <c r="J69" i="4"/>
  <c r="L69" i="4"/>
  <c r="N69" i="4" s="1"/>
  <c r="H70" i="4"/>
  <c r="J70" i="4"/>
  <c r="L70" i="4"/>
  <c r="N70" i="4" s="1"/>
  <c r="H71" i="4"/>
  <c r="J71" i="4"/>
  <c r="L71" i="4"/>
  <c r="N71" i="4" s="1"/>
  <c r="H72" i="4"/>
  <c r="J72" i="4"/>
  <c r="L72" i="4"/>
  <c r="N72" i="4" s="1"/>
  <c r="H73" i="4"/>
  <c r="J73" i="4"/>
  <c r="L73" i="4"/>
  <c r="N73" i="4" s="1"/>
  <c r="H74" i="4"/>
  <c r="I74" i="4"/>
  <c r="J74" i="4"/>
  <c r="L74" i="4"/>
  <c r="N74" i="4" s="1"/>
  <c r="H75" i="4"/>
  <c r="J75" i="4"/>
  <c r="L75" i="4"/>
  <c r="N75" i="4" s="1"/>
  <c r="H76" i="4"/>
  <c r="J76" i="4"/>
  <c r="L76" i="4"/>
  <c r="N76" i="4" s="1"/>
  <c r="H77" i="4"/>
  <c r="J77" i="4"/>
  <c r="L77" i="4"/>
  <c r="N77" i="4" s="1"/>
  <c r="H78" i="4"/>
  <c r="J78" i="4"/>
  <c r="L78" i="4"/>
  <c r="N78" i="4" s="1"/>
  <c r="H79" i="4"/>
  <c r="J79" i="4"/>
  <c r="L79" i="4"/>
  <c r="N79" i="4" s="1"/>
  <c r="H80" i="4"/>
  <c r="J80" i="4"/>
  <c r="L80" i="4"/>
  <c r="N80" i="4" s="1"/>
  <c r="H81" i="4"/>
  <c r="J81" i="4"/>
  <c r="K81" i="4"/>
  <c r="L81" i="4"/>
  <c r="N81" i="4" s="1"/>
  <c r="H82" i="4"/>
  <c r="J82" i="4"/>
  <c r="L82" i="4"/>
  <c r="N82" i="4" s="1"/>
  <c r="H83" i="4"/>
  <c r="J83" i="4"/>
  <c r="L83" i="4"/>
  <c r="N83" i="4" s="1"/>
  <c r="H84" i="4"/>
  <c r="J84" i="4"/>
  <c r="L84" i="4"/>
  <c r="N84" i="4" s="1"/>
  <c r="H85" i="4"/>
  <c r="J85" i="4"/>
  <c r="L85" i="4"/>
  <c r="N85" i="4" s="1"/>
  <c r="H86" i="4"/>
  <c r="J86" i="4"/>
  <c r="L86" i="4"/>
  <c r="N86" i="4" s="1"/>
  <c r="H87" i="4"/>
  <c r="J87" i="4"/>
  <c r="L87" i="4"/>
  <c r="N87" i="4" s="1"/>
  <c r="H88" i="4"/>
  <c r="J88" i="4"/>
  <c r="L88" i="4"/>
  <c r="N88" i="4" s="1"/>
  <c r="M88" i="4"/>
  <c r="H89" i="4"/>
  <c r="J89" i="4"/>
  <c r="L89" i="4"/>
  <c r="N89" i="4" s="1"/>
  <c r="H90" i="4"/>
  <c r="J90" i="4"/>
  <c r="L90" i="4"/>
  <c r="N90" i="4" s="1"/>
  <c r="H91" i="4"/>
  <c r="J91" i="4"/>
  <c r="L91" i="4"/>
  <c r="N91" i="4" s="1"/>
  <c r="H92" i="4"/>
  <c r="J92" i="4"/>
  <c r="L92" i="4"/>
  <c r="N92" i="4" s="1"/>
  <c r="H93" i="4"/>
  <c r="J93" i="4"/>
  <c r="L93" i="4"/>
  <c r="N93" i="4" s="1"/>
  <c r="H94" i="4"/>
  <c r="J94" i="4"/>
  <c r="L94" i="4"/>
  <c r="N94" i="4" s="1"/>
  <c r="H95" i="4"/>
  <c r="J95" i="4"/>
  <c r="L95" i="4"/>
  <c r="N95" i="4" s="1"/>
  <c r="H96" i="4"/>
  <c r="I96" i="4"/>
  <c r="J96" i="4"/>
  <c r="L96" i="4"/>
  <c r="N96" i="4" s="1"/>
  <c r="H97" i="4"/>
  <c r="J97" i="4"/>
  <c r="L97" i="4"/>
  <c r="N97" i="4" s="1"/>
  <c r="H98" i="4"/>
  <c r="J98" i="4"/>
  <c r="L98" i="4"/>
  <c r="N98" i="4" s="1"/>
  <c r="H99" i="4"/>
  <c r="J99" i="4"/>
  <c r="L99" i="4"/>
  <c r="N99" i="4" s="1"/>
  <c r="H100" i="4"/>
  <c r="J100" i="4"/>
  <c r="L100" i="4"/>
  <c r="N100" i="4" s="1"/>
  <c r="H101" i="4"/>
  <c r="J101" i="4"/>
  <c r="L101" i="4"/>
  <c r="N101" i="4" s="1"/>
  <c r="H102" i="4"/>
  <c r="J102" i="4"/>
  <c r="L102" i="4"/>
  <c r="N102" i="4" s="1"/>
  <c r="M4" i="4"/>
  <c r="L4" i="4"/>
  <c r="N4" i="4" s="1"/>
  <c r="J4" i="4"/>
  <c r="H4" i="4"/>
  <c r="H6" i="5"/>
  <c r="I6" i="4" s="1"/>
  <c r="H8" i="5"/>
  <c r="I8" i="4" s="1"/>
  <c r="I8" i="5"/>
  <c r="K8" i="4" s="1"/>
  <c r="I9" i="5"/>
  <c r="K9" i="4" s="1"/>
  <c r="H10" i="5"/>
  <c r="I10" i="4" s="1"/>
  <c r="I10" i="5"/>
  <c r="K10" i="4" s="1"/>
  <c r="J10" i="5"/>
  <c r="M10" i="4" s="1"/>
  <c r="H11" i="5"/>
  <c r="I11" i="4" s="1"/>
  <c r="I11" i="5"/>
  <c r="K11" i="4" s="1"/>
  <c r="I13" i="5"/>
  <c r="K13" i="4" s="1"/>
  <c r="I15" i="5"/>
  <c r="K15" i="4" s="1"/>
  <c r="J15" i="5"/>
  <c r="M15" i="4" s="1"/>
  <c r="J16" i="5"/>
  <c r="M16" i="4" s="1"/>
  <c r="I17" i="5"/>
  <c r="K17" i="4" s="1"/>
  <c r="J17" i="5"/>
  <c r="M17" i="4" s="1"/>
  <c r="H18" i="5"/>
  <c r="I18" i="4" s="1"/>
  <c r="I18" i="5"/>
  <c r="K18" i="4" s="1"/>
  <c r="J18" i="5"/>
  <c r="M18" i="4" s="1"/>
  <c r="J20" i="5"/>
  <c r="M20" i="4" s="1"/>
  <c r="J22" i="5"/>
  <c r="H23" i="5"/>
  <c r="I23" i="4" s="1"/>
  <c r="H24" i="5"/>
  <c r="I24" i="4" s="1"/>
  <c r="J24" i="5"/>
  <c r="M24" i="4" s="1"/>
  <c r="H25" i="5"/>
  <c r="I25" i="4" s="1"/>
  <c r="I25" i="5"/>
  <c r="K25" i="4" s="1"/>
  <c r="J25" i="5"/>
  <c r="M25" i="4" s="1"/>
  <c r="H26" i="5"/>
  <c r="I26" i="4" s="1"/>
  <c r="H28" i="5"/>
  <c r="I28" i="4" s="1"/>
  <c r="H30" i="5"/>
  <c r="I30" i="5"/>
  <c r="K30" i="4" s="1"/>
  <c r="I31" i="5"/>
  <c r="K31" i="4" s="1"/>
  <c r="H32" i="5"/>
  <c r="I32" i="4" s="1"/>
  <c r="I32" i="5"/>
  <c r="K32" i="4" s="1"/>
  <c r="J32" i="5"/>
  <c r="H33" i="5"/>
  <c r="I33" i="4" s="1"/>
  <c r="I33" i="5"/>
  <c r="K33" i="4" s="1"/>
  <c r="I37" i="5"/>
  <c r="J37" i="5"/>
  <c r="M37" i="4" s="1"/>
  <c r="J38" i="5"/>
  <c r="M38" i="4" s="1"/>
  <c r="I39" i="5"/>
  <c r="K39" i="4" s="1"/>
  <c r="J39" i="5"/>
  <c r="M39" i="4" s="1"/>
  <c r="H40" i="5"/>
  <c r="I40" i="4" s="1"/>
  <c r="I40" i="5"/>
  <c r="K40" i="4" s="1"/>
  <c r="J40" i="5"/>
  <c r="M40" i="4" s="1"/>
  <c r="J44" i="5"/>
  <c r="H45" i="5"/>
  <c r="I45" i="4" s="1"/>
  <c r="H46" i="5"/>
  <c r="I46" i="4" s="1"/>
  <c r="J46" i="5"/>
  <c r="M46" i="4" s="1"/>
  <c r="H47" i="5"/>
  <c r="I47" i="4" s="1"/>
  <c r="I47" i="5"/>
  <c r="K47" i="4" s="1"/>
  <c r="J47" i="5"/>
  <c r="M47" i="4" s="1"/>
  <c r="H48" i="5"/>
  <c r="I48" i="4" s="1"/>
  <c r="H52" i="5"/>
  <c r="I52" i="5"/>
  <c r="K52" i="4" s="1"/>
  <c r="I53" i="5"/>
  <c r="K53" i="4" s="1"/>
  <c r="H54" i="5"/>
  <c r="I54" i="4" s="1"/>
  <c r="I54" i="5"/>
  <c r="K54" i="4" s="1"/>
  <c r="J54" i="5"/>
  <c r="M54" i="4" s="1"/>
  <c r="H55" i="5"/>
  <c r="I55" i="4" s="1"/>
  <c r="I55" i="5"/>
  <c r="K55" i="4" s="1"/>
  <c r="I59" i="5"/>
  <c r="J59" i="5"/>
  <c r="M59" i="4" s="1"/>
  <c r="J60" i="5"/>
  <c r="M60" i="4" s="1"/>
  <c r="I61" i="5"/>
  <c r="K61" i="4" s="1"/>
  <c r="J61" i="5"/>
  <c r="M61" i="4" s="1"/>
  <c r="H62" i="5"/>
  <c r="I62" i="4" s="1"/>
  <c r="I62" i="5"/>
  <c r="K62" i="4" s="1"/>
  <c r="J62" i="5"/>
  <c r="M62" i="4" s="1"/>
  <c r="J66" i="5"/>
  <c r="H67" i="5"/>
  <c r="I67" i="4" s="1"/>
  <c r="H68" i="5"/>
  <c r="I68" i="4" s="1"/>
  <c r="J68" i="5"/>
  <c r="M68" i="4" s="1"/>
  <c r="H69" i="5"/>
  <c r="I69" i="4" s="1"/>
  <c r="I69" i="5"/>
  <c r="K69" i="4" s="1"/>
  <c r="J69" i="5"/>
  <c r="M69" i="4" s="1"/>
  <c r="H70" i="5"/>
  <c r="I70" i="4" s="1"/>
  <c r="H74" i="5"/>
  <c r="I74" i="5"/>
  <c r="K74" i="4" s="1"/>
  <c r="I75" i="5"/>
  <c r="K75" i="4" s="1"/>
  <c r="H76" i="5"/>
  <c r="I76" i="4" s="1"/>
  <c r="I76" i="5"/>
  <c r="K76" i="4" s="1"/>
  <c r="J76" i="5"/>
  <c r="M76" i="4" s="1"/>
  <c r="H77" i="5"/>
  <c r="I77" i="4" s="1"/>
  <c r="I77" i="5"/>
  <c r="K77" i="4" s="1"/>
  <c r="I81" i="5"/>
  <c r="J81" i="5"/>
  <c r="M81" i="4" s="1"/>
  <c r="J82" i="5"/>
  <c r="M82" i="4" s="1"/>
  <c r="I83" i="5"/>
  <c r="K83" i="4" s="1"/>
  <c r="J83" i="5"/>
  <c r="M83" i="4" s="1"/>
  <c r="H84" i="5"/>
  <c r="I84" i="4" s="1"/>
  <c r="I84" i="5"/>
  <c r="K84" i="4" s="1"/>
  <c r="J84" i="5"/>
  <c r="M84" i="4" s="1"/>
  <c r="J88" i="5"/>
  <c r="H89" i="5"/>
  <c r="I89" i="4" s="1"/>
  <c r="H90" i="5"/>
  <c r="I90" i="4" s="1"/>
  <c r="J90" i="5"/>
  <c r="M90" i="4" s="1"/>
  <c r="H91" i="5"/>
  <c r="I91" i="4" s="1"/>
  <c r="I91" i="5"/>
  <c r="K91" i="4" s="1"/>
  <c r="J91" i="5"/>
  <c r="M91" i="4" s="1"/>
  <c r="H92" i="5"/>
  <c r="I92" i="4" s="1"/>
  <c r="H96" i="5"/>
  <c r="I96" i="5"/>
  <c r="K96" i="4" s="1"/>
  <c r="I97" i="5"/>
  <c r="K97" i="4" s="1"/>
  <c r="H98" i="5"/>
  <c r="I98" i="4" s="1"/>
  <c r="I98" i="5"/>
  <c r="K98" i="4" s="1"/>
  <c r="J98" i="5"/>
  <c r="M98" i="4" s="1"/>
  <c r="H99" i="5"/>
  <c r="I99" i="4" s="1"/>
  <c r="I99" i="5"/>
  <c r="K99" i="4" s="1"/>
  <c r="J4" i="5"/>
  <c r="H4" i="5"/>
  <c r="I4" i="4" s="1"/>
  <c r="E5" i="5"/>
  <c r="H5" i="5" s="1"/>
  <c r="I5" i="4" s="1"/>
  <c r="F5" i="5"/>
  <c r="I5" i="5" s="1"/>
  <c r="K5" i="4" s="1"/>
  <c r="G5" i="5"/>
  <c r="J5" i="5" s="1"/>
  <c r="M5" i="4" s="1"/>
  <c r="E6" i="5"/>
  <c r="F6" i="5"/>
  <c r="I6" i="5" s="1"/>
  <c r="K6" i="4" s="1"/>
  <c r="G6" i="5"/>
  <c r="J6" i="5" s="1"/>
  <c r="M6" i="4" s="1"/>
  <c r="E7" i="5"/>
  <c r="H7" i="5" s="1"/>
  <c r="I7" i="4" s="1"/>
  <c r="F7" i="5"/>
  <c r="I7" i="5" s="1"/>
  <c r="K7" i="4" s="1"/>
  <c r="G7" i="5"/>
  <c r="J7" i="5" s="1"/>
  <c r="M7" i="4" s="1"/>
  <c r="E8" i="5"/>
  <c r="F8" i="5"/>
  <c r="G8" i="5"/>
  <c r="J8" i="5" s="1"/>
  <c r="M8" i="4" s="1"/>
  <c r="E9" i="5"/>
  <c r="H9" i="5" s="1"/>
  <c r="I9" i="4" s="1"/>
  <c r="F9" i="5"/>
  <c r="G9" i="5"/>
  <c r="J9" i="5" s="1"/>
  <c r="M9" i="4" s="1"/>
  <c r="E10" i="5"/>
  <c r="F10" i="5"/>
  <c r="G10" i="5"/>
  <c r="E11" i="5"/>
  <c r="F11" i="5"/>
  <c r="G11" i="5"/>
  <c r="J11" i="5" s="1"/>
  <c r="M11" i="4" s="1"/>
  <c r="E12" i="5"/>
  <c r="H12" i="5" s="1"/>
  <c r="I12" i="4" s="1"/>
  <c r="F12" i="5"/>
  <c r="I12" i="5" s="1"/>
  <c r="K12" i="4" s="1"/>
  <c r="G12" i="5"/>
  <c r="J12" i="5" s="1"/>
  <c r="M12" i="4" s="1"/>
  <c r="E13" i="5"/>
  <c r="H13" i="5" s="1"/>
  <c r="I13" i="4" s="1"/>
  <c r="F13" i="5"/>
  <c r="G13" i="5"/>
  <c r="J13" i="5" s="1"/>
  <c r="M13" i="4" s="1"/>
  <c r="E14" i="5"/>
  <c r="H14" i="5" s="1"/>
  <c r="I14" i="4" s="1"/>
  <c r="F14" i="5"/>
  <c r="I14" i="5" s="1"/>
  <c r="K14" i="4" s="1"/>
  <c r="G14" i="5"/>
  <c r="J14" i="5" s="1"/>
  <c r="M14" i="4" s="1"/>
  <c r="E15" i="5"/>
  <c r="H15" i="5" s="1"/>
  <c r="I15" i="4" s="1"/>
  <c r="F15" i="5"/>
  <c r="G15" i="5"/>
  <c r="E16" i="5"/>
  <c r="H16" i="5" s="1"/>
  <c r="I16" i="4" s="1"/>
  <c r="F16" i="5"/>
  <c r="I16" i="5" s="1"/>
  <c r="K16" i="4" s="1"/>
  <c r="G16" i="5"/>
  <c r="E17" i="5"/>
  <c r="H17" i="5" s="1"/>
  <c r="I17" i="4" s="1"/>
  <c r="F17" i="5"/>
  <c r="G17" i="5"/>
  <c r="E18" i="5"/>
  <c r="F18" i="5"/>
  <c r="G18" i="5"/>
  <c r="E19" i="5"/>
  <c r="H19" i="5" s="1"/>
  <c r="I19" i="4" s="1"/>
  <c r="F19" i="5"/>
  <c r="I19" i="5" s="1"/>
  <c r="K19" i="4" s="1"/>
  <c r="G19" i="5"/>
  <c r="J19" i="5" s="1"/>
  <c r="M19" i="4" s="1"/>
  <c r="E20" i="5"/>
  <c r="H20" i="5" s="1"/>
  <c r="I20" i="4" s="1"/>
  <c r="F20" i="5"/>
  <c r="I20" i="5" s="1"/>
  <c r="K20" i="4" s="1"/>
  <c r="G20" i="5"/>
  <c r="E21" i="5"/>
  <c r="H21" i="5" s="1"/>
  <c r="I21" i="4" s="1"/>
  <c r="F21" i="5"/>
  <c r="I21" i="5" s="1"/>
  <c r="K21" i="4" s="1"/>
  <c r="G21" i="5"/>
  <c r="J21" i="5" s="1"/>
  <c r="M21" i="4" s="1"/>
  <c r="E22" i="5"/>
  <c r="H22" i="5" s="1"/>
  <c r="I22" i="4" s="1"/>
  <c r="F22" i="5"/>
  <c r="I22" i="5" s="1"/>
  <c r="K22" i="4" s="1"/>
  <c r="G22" i="5"/>
  <c r="E23" i="5"/>
  <c r="F23" i="5"/>
  <c r="I23" i="5" s="1"/>
  <c r="K23" i="4" s="1"/>
  <c r="G23" i="5"/>
  <c r="J23" i="5" s="1"/>
  <c r="M23" i="4" s="1"/>
  <c r="E24" i="5"/>
  <c r="F24" i="5"/>
  <c r="I24" i="5" s="1"/>
  <c r="K24" i="4" s="1"/>
  <c r="G24" i="5"/>
  <c r="E25" i="5"/>
  <c r="F25" i="5"/>
  <c r="G25" i="5"/>
  <c r="E26" i="5"/>
  <c r="F26" i="5"/>
  <c r="I26" i="5" s="1"/>
  <c r="K26" i="4" s="1"/>
  <c r="G26" i="5"/>
  <c r="J26" i="5" s="1"/>
  <c r="M26" i="4" s="1"/>
  <c r="E27" i="5"/>
  <c r="H27" i="5" s="1"/>
  <c r="I27" i="4" s="1"/>
  <c r="F27" i="5"/>
  <c r="I27" i="5" s="1"/>
  <c r="K27" i="4" s="1"/>
  <c r="G27" i="5"/>
  <c r="J27" i="5" s="1"/>
  <c r="M27" i="4" s="1"/>
  <c r="E28" i="5"/>
  <c r="F28" i="5"/>
  <c r="I28" i="5" s="1"/>
  <c r="K28" i="4" s="1"/>
  <c r="G28" i="5"/>
  <c r="J28" i="5" s="1"/>
  <c r="M28" i="4" s="1"/>
  <c r="E29" i="5"/>
  <c r="H29" i="5" s="1"/>
  <c r="I29" i="4" s="1"/>
  <c r="F29" i="5"/>
  <c r="I29" i="5" s="1"/>
  <c r="K29" i="4" s="1"/>
  <c r="G29" i="5"/>
  <c r="J29" i="5" s="1"/>
  <c r="M29" i="4" s="1"/>
  <c r="E30" i="5"/>
  <c r="F30" i="5"/>
  <c r="G30" i="5"/>
  <c r="J30" i="5" s="1"/>
  <c r="M30" i="4" s="1"/>
  <c r="E31" i="5"/>
  <c r="H31" i="5" s="1"/>
  <c r="I31" i="4" s="1"/>
  <c r="F31" i="5"/>
  <c r="G31" i="5"/>
  <c r="J31" i="5" s="1"/>
  <c r="M31" i="4" s="1"/>
  <c r="E32" i="5"/>
  <c r="F32" i="5"/>
  <c r="G32" i="5"/>
  <c r="E33" i="5"/>
  <c r="F33" i="5"/>
  <c r="G33" i="5"/>
  <c r="J33" i="5" s="1"/>
  <c r="M33" i="4" s="1"/>
  <c r="E34" i="5"/>
  <c r="H34" i="5" s="1"/>
  <c r="I34" i="4" s="1"/>
  <c r="F34" i="5"/>
  <c r="I34" i="5" s="1"/>
  <c r="K34" i="4" s="1"/>
  <c r="G34" i="5"/>
  <c r="J34" i="5" s="1"/>
  <c r="M34" i="4" s="1"/>
  <c r="E35" i="5"/>
  <c r="H35" i="5" s="1"/>
  <c r="I35" i="4" s="1"/>
  <c r="F35" i="5"/>
  <c r="I35" i="5" s="1"/>
  <c r="K35" i="4" s="1"/>
  <c r="G35" i="5"/>
  <c r="J35" i="5" s="1"/>
  <c r="M35" i="4" s="1"/>
  <c r="E36" i="5"/>
  <c r="H36" i="5" s="1"/>
  <c r="I36" i="4" s="1"/>
  <c r="F36" i="5"/>
  <c r="I36" i="5" s="1"/>
  <c r="K36" i="4" s="1"/>
  <c r="G36" i="5"/>
  <c r="J36" i="5" s="1"/>
  <c r="M36" i="4" s="1"/>
  <c r="E37" i="5"/>
  <c r="H37" i="5" s="1"/>
  <c r="I37" i="4" s="1"/>
  <c r="F37" i="5"/>
  <c r="G37" i="5"/>
  <c r="E38" i="5"/>
  <c r="H38" i="5" s="1"/>
  <c r="I38" i="4" s="1"/>
  <c r="F38" i="5"/>
  <c r="I38" i="5" s="1"/>
  <c r="K38" i="4" s="1"/>
  <c r="G38" i="5"/>
  <c r="E39" i="5"/>
  <c r="H39" i="5" s="1"/>
  <c r="I39" i="4" s="1"/>
  <c r="F39" i="5"/>
  <c r="G39" i="5"/>
  <c r="E40" i="5"/>
  <c r="F40" i="5"/>
  <c r="G40" i="5"/>
  <c r="E41" i="5"/>
  <c r="H41" i="5" s="1"/>
  <c r="I41" i="4" s="1"/>
  <c r="F41" i="5"/>
  <c r="I41" i="5" s="1"/>
  <c r="K41" i="4" s="1"/>
  <c r="G41" i="5"/>
  <c r="J41" i="5" s="1"/>
  <c r="M41" i="4" s="1"/>
  <c r="E42" i="5"/>
  <c r="H42" i="5" s="1"/>
  <c r="I42" i="4" s="1"/>
  <c r="F42" i="5"/>
  <c r="I42" i="5" s="1"/>
  <c r="K42" i="4" s="1"/>
  <c r="G42" i="5"/>
  <c r="J42" i="5" s="1"/>
  <c r="M42" i="4" s="1"/>
  <c r="E43" i="5"/>
  <c r="H43" i="5" s="1"/>
  <c r="I43" i="4" s="1"/>
  <c r="F43" i="5"/>
  <c r="I43" i="5" s="1"/>
  <c r="K43" i="4" s="1"/>
  <c r="G43" i="5"/>
  <c r="J43" i="5" s="1"/>
  <c r="M43" i="4" s="1"/>
  <c r="E44" i="5"/>
  <c r="H44" i="5" s="1"/>
  <c r="I44" i="4" s="1"/>
  <c r="F44" i="5"/>
  <c r="I44" i="5" s="1"/>
  <c r="K44" i="4" s="1"/>
  <c r="G44" i="5"/>
  <c r="E45" i="5"/>
  <c r="F45" i="5"/>
  <c r="I45" i="5" s="1"/>
  <c r="K45" i="4" s="1"/>
  <c r="G45" i="5"/>
  <c r="J45" i="5" s="1"/>
  <c r="M45" i="4" s="1"/>
  <c r="E46" i="5"/>
  <c r="F46" i="5"/>
  <c r="I46" i="5" s="1"/>
  <c r="K46" i="4" s="1"/>
  <c r="G46" i="5"/>
  <c r="E47" i="5"/>
  <c r="F47" i="5"/>
  <c r="G47" i="5"/>
  <c r="E48" i="5"/>
  <c r="F48" i="5"/>
  <c r="I48" i="5" s="1"/>
  <c r="K48" i="4" s="1"/>
  <c r="G48" i="5"/>
  <c r="J48" i="5" s="1"/>
  <c r="M48" i="4" s="1"/>
  <c r="E49" i="5"/>
  <c r="H49" i="5" s="1"/>
  <c r="I49" i="4" s="1"/>
  <c r="F49" i="5"/>
  <c r="I49" i="5" s="1"/>
  <c r="K49" i="4" s="1"/>
  <c r="G49" i="5"/>
  <c r="J49" i="5" s="1"/>
  <c r="M49" i="4" s="1"/>
  <c r="E50" i="5"/>
  <c r="H50" i="5" s="1"/>
  <c r="I50" i="4" s="1"/>
  <c r="F50" i="5"/>
  <c r="I50" i="5" s="1"/>
  <c r="K50" i="4" s="1"/>
  <c r="G50" i="5"/>
  <c r="J50" i="5" s="1"/>
  <c r="M50" i="4" s="1"/>
  <c r="E51" i="5"/>
  <c r="H51" i="5" s="1"/>
  <c r="I51" i="4" s="1"/>
  <c r="F51" i="5"/>
  <c r="I51" i="5" s="1"/>
  <c r="K51" i="4" s="1"/>
  <c r="G51" i="5"/>
  <c r="J51" i="5" s="1"/>
  <c r="M51" i="4" s="1"/>
  <c r="E52" i="5"/>
  <c r="F52" i="5"/>
  <c r="G52" i="5"/>
  <c r="J52" i="5" s="1"/>
  <c r="M52" i="4" s="1"/>
  <c r="E53" i="5"/>
  <c r="H53" i="5" s="1"/>
  <c r="I53" i="4" s="1"/>
  <c r="F53" i="5"/>
  <c r="G53" i="5"/>
  <c r="J53" i="5" s="1"/>
  <c r="M53" i="4" s="1"/>
  <c r="E54" i="5"/>
  <c r="F54" i="5"/>
  <c r="G54" i="5"/>
  <c r="E55" i="5"/>
  <c r="F55" i="5"/>
  <c r="G55" i="5"/>
  <c r="J55" i="5" s="1"/>
  <c r="M55" i="4" s="1"/>
  <c r="E56" i="5"/>
  <c r="H56" i="5" s="1"/>
  <c r="I56" i="4" s="1"/>
  <c r="F56" i="5"/>
  <c r="I56" i="5" s="1"/>
  <c r="K56" i="4" s="1"/>
  <c r="G56" i="5"/>
  <c r="J56" i="5" s="1"/>
  <c r="M56" i="4" s="1"/>
  <c r="E57" i="5"/>
  <c r="H57" i="5" s="1"/>
  <c r="I57" i="4" s="1"/>
  <c r="F57" i="5"/>
  <c r="I57" i="5" s="1"/>
  <c r="K57" i="4" s="1"/>
  <c r="G57" i="5"/>
  <c r="J57" i="5" s="1"/>
  <c r="M57" i="4" s="1"/>
  <c r="E58" i="5"/>
  <c r="H58" i="5" s="1"/>
  <c r="I58" i="4" s="1"/>
  <c r="F58" i="5"/>
  <c r="I58" i="5" s="1"/>
  <c r="K58" i="4" s="1"/>
  <c r="G58" i="5"/>
  <c r="J58" i="5" s="1"/>
  <c r="M58" i="4" s="1"/>
  <c r="E59" i="5"/>
  <c r="H59" i="5" s="1"/>
  <c r="I59" i="4" s="1"/>
  <c r="F59" i="5"/>
  <c r="G59" i="5"/>
  <c r="E60" i="5"/>
  <c r="H60" i="5" s="1"/>
  <c r="I60" i="4" s="1"/>
  <c r="F60" i="5"/>
  <c r="I60" i="5" s="1"/>
  <c r="K60" i="4" s="1"/>
  <c r="G60" i="5"/>
  <c r="E61" i="5"/>
  <c r="H61" i="5" s="1"/>
  <c r="I61" i="4" s="1"/>
  <c r="F61" i="5"/>
  <c r="G61" i="5"/>
  <c r="E62" i="5"/>
  <c r="F62" i="5"/>
  <c r="G62" i="5"/>
  <c r="E63" i="5"/>
  <c r="H63" i="5" s="1"/>
  <c r="I63" i="4" s="1"/>
  <c r="F63" i="5"/>
  <c r="I63" i="5" s="1"/>
  <c r="K63" i="4" s="1"/>
  <c r="G63" i="5"/>
  <c r="J63" i="5" s="1"/>
  <c r="M63" i="4" s="1"/>
  <c r="E64" i="5"/>
  <c r="H64" i="5" s="1"/>
  <c r="I64" i="4" s="1"/>
  <c r="F64" i="5"/>
  <c r="I64" i="5" s="1"/>
  <c r="K64" i="4" s="1"/>
  <c r="G64" i="5"/>
  <c r="J64" i="5" s="1"/>
  <c r="M64" i="4" s="1"/>
  <c r="E65" i="5"/>
  <c r="H65" i="5" s="1"/>
  <c r="I65" i="4" s="1"/>
  <c r="F65" i="5"/>
  <c r="I65" i="5" s="1"/>
  <c r="K65" i="4" s="1"/>
  <c r="G65" i="5"/>
  <c r="J65" i="5" s="1"/>
  <c r="M65" i="4" s="1"/>
  <c r="E66" i="5"/>
  <c r="H66" i="5" s="1"/>
  <c r="I66" i="4" s="1"/>
  <c r="F66" i="5"/>
  <c r="I66" i="5" s="1"/>
  <c r="K66" i="4" s="1"/>
  <c r="G66" i="5"/>
  <c r="E67" i="5"/>
  <c r="F67" i="5"/>
  <c r="I67" i="5" s="1"/>
  <c r="K67" i="4" s="1"/>
  <c r="G67" i="5"/>
  <c r="J67" i="5" s="1"/>
  <c r="M67" i="4" s="1"/>
  <c r="E68" i="5"/>
  <c r="F68" i="5"/>
  <c r="I68" i="5" s="1"/>
  <c r="K68" i="4" s="1"/>
  <c r="G68" i="5"/>
  <c r="E69" i="5"/>
  <c r="F69" i="5"/>
  <c r="G69" i="5"/>
  <c r="E70" i="5"/>
  <c r="F70" i="5"/>
  <c r="I70" i="5" s="1"/>
  <c r="K70" i="4" s="1"/>
  <c r="G70" i="5"/>
  <c r="J70" i="5" s="1"/>
  <c r="M70" i="4" s="1"/>
  <c r="E71" i="5"/>
  <c r="H71" i="5" s="1"/>
  <c r="I71" i="4" s="1"/>
  <c r="F71" i="5"/>
  <c r="I71" i="5" s="1"/>
  <c r="K71" i="4" s="1"/>
  <c r="G71" i="5"/>
  <c r="J71" i="5" s="1"/>
  <c r="M71" i="4" s="1"/>
  <c r="E72" i="5"/>
  <c r="H72" i="5" s="1"/>
  <c r="I72" i="4" s="1"/>
  <c r="F72" i="5"/>
  <c r="I72" i="5" s="1"/>
  <c r="K72" i="4" s="1"/>
  <c r="G72" i="5"/>
  <c r="J72" i="5" s="1"/>
  <c r="M72" i="4" s="1"/>
  <c r="E73" i="5"/>
  <c r="H73" i="5" s="1"/>
  <c r="I73" i="4" s="1"/>
  <c r="F73" i="5"/>
  <c r="I73" i="5" s="1"/>
  <c r="K73" i="4" s="1"/>
  <c r="G73" i="5"/>
  <c r="J73" i="5" s="1"/>
  <c r="M73" i="4" s="1"/>
  <c r="E74" i="5"/>
  <c r="F74" i="5"/>
  <c r="G74" i="5"/>
  <c r="J74" i="5" s="1"/>
  <c r="M74" i="4" s="1"/>
  <c r="E75" i="5"/>
  <c r="H75" i="5" s="1"/>
  <c r="I75" i="4" s="1"/>
  <c r="F75" i="5"/>
  <c r="G75" i="5"/>
  <c r="J75" i="5" s="1"/>
  <c r="M75" i="4" s="1"/>
  <c r="E76" i="5"/>
  <c r="F76" i="5"/>
  <c r="G76" i="5"/>
  <c r="E77" i="5"/>
  <c r="F77" i="5"/>
  <c r="G77" i="5"/>
  <c r="J77" i="5" s="1"/>
  <c r="M77" i="4" s="1"/>
  <c r="E78" i="5"/>
  <c r="H78" i="5" s="1"/>
  <c r="I78" i="4" s="1"/>
  <c r="F78" i="5"/>
  <c r="I78" i="5" s="1"/>
  <c r="K78" i="4" s="1"/>
  <c r="G78" i="5"/>
  <c r="J78" i="5" s="1"/>
  <c r="M78" i="4" s="1"/>
  <c r="E79" i="5"/>
  <c r="H79" i="5" s="1"/>
  <c r="I79" i="4" s="1"/>
  <c r="F79" i="5"/>
  <c r="I79" i="5" s="1"/>
  <c r="K79" i="4" s="1"/>
  <c r="G79" i="5"/>
  <c r="J79" i="5" s="1"/>
  <c r="M79" i="4" s="1"/>
  <c r="E80" i="5"/>
  <c r="H80" i="5" s="1"/>
  <c r="I80" i="4" s="1"/>
  <c r="F80" i="5"/>
  <c r="I80" i="5" s="1"/>
  <c r="K80" i="4" s="1"/>
  <c r="G80" i="5"/>
  <c r="J80" i="5" s="1"/>
  <c r="M80" i="4" s="1"/>
  <c r="E81" i="5"/>
  <c r="H81" i="5" s="1"/>
  <c r="I81" i="4" s="1"/>
  <c r="F81" i="5"/>
  <c r="G81" i="5"/>
  <c r="E82" i="5"/>
  <c r="H82" i="5" s="1"/>
  <c r="I82" i="4" s="1"/>
  <c r="F82" i="5"/>
  <c r="I82" i="5" s="1"/>
  <c r="K82" i="4" s="1"/>
  <c r="G82" i="5"/>
  <c r="E83" i="5"/>
  <c r="H83" i="5" s="1"/>
  <c r="I83" i="4" s="1"/>
  <c r="F83" i="5"/>
  <c r="G83" i="5"/>
  <c r="E84" i="5"/>
  <c r="F84" i="5"/>
  <c r="G84" i="5"/>
  <c r="E85" i="5"/>
  <c r="H85" i="5" s="1"/>
  <c r="I85" i="4" s="1"/>
  <c r="F85" i="5"/>
  <c r="I85" i="5" s="1"/>
  <c r="K85" i="4" s="1"/>
  <c r="G85" i="5"/>
  <c r="J85" i="5" s="1"/>
  <c r="M85" i="4" s="1"/>
  <c r="E86" i="5"/>
  <c r="H86" i="5" s="1"/>
  <c r="I86" i="4" s="1"/>
  <c r="F86" i="5"/>
  <c r="I86" i="5" s="1"/>
  <c r="K86" i="4" s="1"/>
  <c r="G86" i="5"/>
  <c r="J86" i="5" s="1"/>
  <c r="M86" i="4" s="1"/>
  <c r="E87" i="5"/>
  <c r="H87" i="5" s="1"/>
  <c r="I87" i="4" s="1"/>
  <c r="F87" i="5"/>
  <c r="I87" i="5" s="1"/>
  <c r="K87" i="4" s="1"/>
  <c r="G87" i="5"/>
  <c r="J87" i="5" s="1"/>
  <c r="M87" i="4" s="1"/>
  <c r="E88" i="5"/>
  <c r="H88" i="5" s="1"/>
  <c r="I88" i="4" s="1"/>
  <c r="F88" i="5"/>
  <c r="I88" i="5" s="1"/>
  <c r="K88" i="4" s="1"/>
  <c r="G88" i="5"/>
  <c r="E89" i="5"/>
  <c r="F89" i="5"/>
  <c r="I89" i="5" s="1"/>
  <c r="K89" i="4" s="1"/>
  <c r="G89" i="5"/>
  <c r="J89" i="5" s="1"/>
  <c r="M89" i="4" s="1"/>
  <c r="E90" i="5"/>
  <c r="F90" i="5"/>
  <c r="I90" i="5" s="1"/>
  <c r="K90" i="4" s="1"/>
  <c r="G90" i="5"/>
  <c r="E91" i="5"/>
  <c r="F91" i="5"/>
  <c r="G91" i="5"/>
  <c r="E92" i="5"/>
  <c r="F92" i="5"/>
  <c r="I92" i="5" s="1"/>
  <c r="K92" i="4" s="1"/>
  <c r="G92" i="5"/>
  <c r="J92" i="5" s="1"/>
  <c r="M92" i="4" s="1"/>
  <c r="E93" i="5"/>
  <c r="H93" i="5" s="1"/>
  <c r="I93" i="4" s="1"/>
  <c r="F93" i="5"/>
  <c r="I93" i="5" s="1"/>
  <c r="K93" i="4" s="1"/>
  <c r="G93" i="5"/>
  <c r="J93" i="5" s="1"/>
  <c r="M93" i="4" s="1"/>
  <c r="E94" i="5"/>
  <c r="H94" i="5" s="1"/>
  <c r="I94" i="4" s="1"/>
  <c r="F94" i="5"/>
  <c r="I94" i="5" s="1"/>
  <c r="K94" i="4" s="1"/>
  <c r="G94" i="5"/>
  <c r="J94" i="5" s="1"/>
  <c r="M94" i="4" s="1"/>
  <c r="E95" i="5"/>
  <c r="H95" i="5" s="1"/>
  <c r="I95" i="4" s="1"/>
  <c r="F95" i="5"/>
  <c r="I95" i="5" s="1"/>
  <c r="K95" i="4" s="1"/>
  <c r="G95" i="5"/>
  <c r="J95" i="5" s="1"/>
  <c r="M95" i="4" s="1"/>
  <c r="E96" i="5"/>
  <c r="F96" i="5"/>
  <c r="G96" i="5"/>
  <c r="J96" i="5" s="1"/>
  <c r="M96" i="4" s="1"/>
  <c r="E97" i="5"/>
  <c r="H97" i="5" s="1"/>
  <c r="I97" i="4" s="1"/>
  <c r="F97" i="5"/>
  <c r="G97" i="5"/>
  <c r="J97" i="5" s="1"/>
  <c r="M97" i="4" s="1"/>
  <c r="E98" i="5"/>
  <c r="F98" i="5"/>
  <c r="G98" i="5"/>
  <c r="E99" i="5"/>
  <c r="F99" i="5"/>
  <c r="G99" i="5"/>
  <c r="J99" i="5" s="1"/>
  <c r="M99" i="4" s="1"/>
  <c r="E100" i="5"/>
  <c r="H100" i="5" s="1"/>
  <c r="I100" i="4" s="1"/>
  <c r="F100" i="5"/>
  <c r="I100" i="5" s="1"/>
  <c r="K100" i="4" s="1"/>
  <c r="G100" i="5"/>
  <c r="J100" i="5" s="1"/>
  <c r="M100" i="4" s="1"/>
  <c r="E101" i="5"/>
  <c r="H101" i="5" s="1"/>
  <c r="I101" i="4" s="1"/>
  <c r="F101" i="5"/>
  <c r="I101" i="5" s="1"/>
  <c r="K101" i="4" s="1"/>
  <c r="G101" i="5"/>
  <c r="J101" i="5" s="1"/>
  <c r="M101" i="4" s="1"/>
  <c r="E102" i="5"/>
  <c r="H102" i="5" s="1"/>
  <c r="I102" i="4" s="1"/>
  <c r="F102" i="5"/>
  <c r="I102" i="5" s="1"/>
  <c r="K102" i="4" s="1"/>
  <c r="G102" i="5"/>
  <c r="J102" i="5" s="1"/>
  <c r="M102" i="4" s="1"/>
  <c r="F4" i="5"/>
  <c r="I4" i="5" s="1"/>
  <c r="K4" i="4" s="1"/>
  <c r="G4" i="5"/>
  <c r="E4" i="5"/>
  <c r="J33" i="2"/>
  <c r="J59" i="2"/>
  <c r="J66" i="2"/>
  <c r="K66" i="2"/>
  <c r="J73" i="2"/>
  <c r="I74" i="2"/>
  <c r="J74" i="2"/>
  <c r="K74" i="2"/>
  <c r="K78" i="2"/>
  <c r="I121" i="2"/>
  <c r="J153" i="2"/>
  <c r="K153" i="2"/>
  <c r="J169" i="2"/>
  <c r="K176" i="2"/>
  <c r="I178" i="2"/>
  <c r="K179" i="2"/>
  <c r="I180" i="2"/>
  <c r="J180" i="2"/>
  <c r="I213" i="2"/>
  <c r="J213" i="2"/>
  <c r="J234" i="2"/>
  <c r="I235" i="2"/>
  <c r="J235" i="2"/>
  <c r="K248" i="2"/>
  <c r="I249" i="2"/>
  <c r="J249" i="2"/>
  <c r="K293" i="2"/>
  <c r="I294" i="2"/>
  <c r="J324" i="2"/>
  <c r="K324" i="2"/>
  <c r="I325" i="2"/>
  <c r="I339" i="2"/>
  <c r="F5" i="2"/>
  <c r="I5" i="2" s="1"/>
  <c r="G5" i="2"/>
  <c r="J5" i="2" s="1"/>
  <c r="H5" i="2"/>
  <c r="K5" i="2" s="1"/>
  <c r="F6" i="2"/>
  <c r="I6" i="2" s="1"/>
  <c r="G6" i="2"/>
  <c r="J6" i="2" s="1"/>
  <c r="H6" i="2"/>
  <c r="K6" i="2" s="1"/>
  <c r="F7" i="2"/>
  <c r="I7" i="2" s="1"/>
  <c r="G7" i="2"/>
  <c r="J7" i="2" s="1"/>
  <c r="H7" i="2"/>
  <c r="K7" i="2" s="1"/>
  <c r="F8" i="2"/>
  <c r="I8" i="2" s="1"/>
  <c r="G8" i="2"/>
  <c r="J8" i="2" s="1"/>
  <c r="H8" i="2"/>
  <c r="K8" i="2" s="1"/>
  <c r="F9" i="2"/>
  <c r="I9" i="2" s="1"/>
  <c r="G9" i="2"/>
  <c r="J9" i="2" s="1"/>
  <c r="H9" i="2"/>
  <c r="K9" i="2" s="1"/>
  <c r="F10" i="2"/>
  <c r="I10" i="2" s="1"/>
  <c r="G10" i="2"/>
  <c r="J10" i="2" s="1"/>
  <c r="H10" i="2"/>
  <c r="K10" i="2" s="1"/>
  <c r="F11" i="2"/>
  <c r="I11" i="2" s="1"/>
  <c r="G11" i="2"/>
  <c r="J11" i="2" s="1"/>
  <c r="H11" i="2"/>
  <c r="K11" i="2" s="1"/>
  <c r="F12" i="2"/>
  <c r="I12" i="2" s="1"/>
  <c r="G12" i="2"/>
  <c r="J12" i="2" s="1"/>
  <c r="H12" i="2"/>
  <c r="K12" i="2" s="1"/>
  <c r="F13" i="2"/>
  <c r="I13" i="2" s="1"/>
  <c r="G13" i="2"/>
  <c r="J13" i="2" s="1"/>
  <c r="H13" i="2"/>
  <c r="K13" i="2" s="1"/>
  <c r="F14" i="2"/>
  <c r="I14" i="2" s="1"/>
  <c r="G14" i="2"/>
  <c r="J14" i="2" s="1"/>
  <c r="H14" i="2"/>
  <c r="K14" i="2" s="1"/>
  <c r="F15" i="2"/>
  <c r="I15" i="2" s="1"/>
  <c r="G15" i="2"/>
  <c r="J15" i="2" s="1"/>
  <c r="H15" i="2"/>
  <c r="K15" i="2" s="1"/>
  <c r="F16" i="2"/>
  <c r="I16" i="2" s="1"/>
  <c r="G16" i="2"/>
  <c r="J16" i="2" s="1"/>
  <c r="H16" i="2"/>
  <c r="K16" i="2" s="1"/>
  <c r="F17" i="2"/>
  <c r="I17" i="2" s="1"/>
  <c r="G17" i="2"/>
  <c r="J17" i="2" s="1"/>
  <c r="H17" i="2"/>
  <c r="K17" i="2" s="1"/>
  <c r="F18" i="2"/>
  <c r="I18" i="2" s="1"/>
  <c r="G18" i="2"/>
  <c r="J18" i="2" s="1"/>
  <c r="H18" i="2"/>
  <c r="K18" i="2" s="1"/>
  <c r="F19" i="2"/>
  <c r="I19" i="2" s="1"/>
  <c r="G19" i="2"/>
  <c r="J19" i="2" s="1"/>
  <c r="H19" i="2"/>
  <c r="K19" i="2" s="1"/>
  <c r="F20" i="2"/>
  <c r="I20" i="2" s="1"/>
  <c r="G20" i="2"/>
  <c r="J20" i="2" s="1"/>
  <c r="H20" i="2"/>
  <c r="K20" i="2" s="1"/>
  <c r="F21" i="2"/>
  <c r="I21" i="2" s="1"/>
  <c r="G21" i="2"/>
  <c r="J21" i="2" s="1"/>
  <c r="H21" i="2"/>
  <c r="K21" i="2" s="1"/>
  <c r="F22" i="2"/>
  <c r="I22" i="2" s="1"/>
  <c r="G22" i="2"/>
  <c r="J22" i="2" s="1"/>
  <c r="H22" i="2"/>
  <c r="K22" i="2" s="1"/>
  <c r="F23" i="2"/>
  <c r="I23" i="2" s="1"/>
  <c r="G23" i="2"/>
  <c r="J23" i="2" s="1"/>
  <c r="H23" i="2"/>
  <c r="K23" i="2" s="1"/>
  <c r="F24" i="2"/>
  <c r="I24" i="2" s="1"/>
  <c r="G24" i="2"/>
  <c r="J24" i="2" s="1"/>
  <c r="H24" i="2"/>
  <c r="K24" i="2" s="1"/>
  <c r="F25" i="2"/>
  <c r="I25" i="2" s="1"/>
  <c r="G25" i="2"/>
  <c r="J25" i="2" s="1"/>
  <c r="H25" i="2"/>
  <c r="K25" i="2" s="1"/>
  <c r="F26" i="2"/>
  <c r="I26" i="2" s="1"/>
  <c r="G26" i="2"/>
  <c r="J26" i="2" s="1"/>
  <c r="H26" i="2"/>
  <c r="K26" i="2" s="1"/>
  <c r="F27" i="2"/>
  <c r="I27" i="2" s="1"/>
  <c r="G27" i="2"/>
  <c r="J27" i="2" s="1"/>
  <c r="H27" i="2"/>
  <c r="K27" i="2" s="1"/>
  <c r="F28" i="2"/>
  <c r="I28" i="2" s="1"/>
  <c r="G28" i="2"/>
  <c r="J28" i="2" s="1"/>
  <c r="H28" i="2"/>
  <c r="K28" i="2" s="1"/>
  <c r="F29" i="2"/>
  <c r="I29" i="2" s="1"/>
  <c r="G29" i="2"/>
  <c r="J29" i="2" s="1"/>
  <c r="H29" i="2"/>
  <c r="K29" i="2" s="1"/>
  <c r="F30" i="2"/>
  <c r="I30" i="2" s="1"/>
  <c r="G30" i="2"/>
  <c r="J30" i="2" s="1"/>
  <c r="H30" i="2"/>
  <c r="K30" i="2" s="1"/>
  <c r="F31" i="2"/>
  <c r="I31" i="2" s="1"/>
  <c r="G31" i="2"/>
  <c r="J31" i="2" s="1"/>
  <c r="H31" i="2"/>
  <c r="K31" i="2" s="1"/>
  <c r="F32" i="2"/>
  <c r="I32" i="2" s="1"/>
  <c r="G32" i="2"/>
  <c r="J32" i="2" s="1"/>
  <c r="H32" i="2"/>
  <c r="K32" i="2" s="1"/>
  <c r="F33" i="2"/>
  <c r="I33" i="2" s="1"/>
  <c r="G33" i="2"/>
  <c r="H33" i="2"/>
  <c r="K33" i="2" s="1"/>
  <c r="F34" i="2"/>
  <c r="I34" i="2" s="1"/>
  <c r="G34" i="2"/>
  <c r="J34" i="2" s="1"/>
  <c r="H34" i="2"/>
  <c r="K34" i="2" s="1"/>
  <c r="F35" i="2"/>
  <c r="I35" i="2" s="1"/>
  <c r="G35" i="2"/>
  <c r="J35" i="2" s="1"/>
  <c r="H35" i="2"/>
  <c r="K35" i="2" s="1"/>
  <c r="F36" i="2"/>
  <c r="I36" i="2" s="1"/>
  <c r="G36" i="2"/>
  <c r="J36" i="2" s="1"/>
  <c r="H36" i="2"/>
  <c r="K36" i="2" s="1"/>
  <c r="F37" i="2"/>
  <c r="I37" i="2" s="1"/>
  <c r="G37" i="2"/>
  <c r="J37" i="2" s="1"/>
  <c r="H37" i="2"/>
  <c r="K37" i="2" s="1"/>
  <c r="F38" i="2"/>
  <c r="I38" i="2" s="1"/>
  <c r="G38" i="2"/>
  <c r="J38" i="2" s="1"/>
  <c r="H38" i="2"/>
  <c r="K38" i="2" s="1"/>
  <c r="F39" i="2"/>
  <c r="I39" i="2" s="1"/>
  <c r="G39" i="2"/>
  <c r="J39" i="2" s="1"/>
  <c r="H39" i="2"/>
  <c r="K39" i="2" s="1"/>
  <c r="F40" i="2"/>
  <c r="I40" i="2" s="1"/>
  <c r="G40" i="2"/>
  <c r="J40" i="2" s="1"/>
  <c r="H40" i="2"/>
  <c r="K40" i="2" s="1"/>
  <c r="F41" i="2"/>
  <c r="I41" i="2" s="1"/>
  <c r="G41" i="2"/>
  <c r="J41" i="2" s="1"/>
  <c r="H41" i="2"/>
  <c r="K41" i="2" s="1"/>
  <c r="F42" i="2"/>
  <c r="I42" i="2" s="1"/>
  <c r="G42" i="2"/>
  <c r="J42" i="2" s="1"/>
  <c r="H42" i="2"/>
  <c r="K42" i="2" s="1"/>
  <c r="F43" i="2"/>
  <c r="I43" i="2" s="1"/>
  <c r="G43" i="2"/>
  <c r="J43" i="2" s="1"/>
  <c r="H43" i="2"/>
  <c r="K43" i="2" s="1"/>
  <c r="F44" i="2"/>
  <c r="I44" i="2" s="1"/>
  <c r="G44" i="2"/>
  <c r="J44" i="2" s="1"/>
  <c r="H44" i="2"/>
  <c r="K44" i="2" s="1"/>
  <c r="F45" i="2"/>
  <c r="I45" i="2" s="1"/>
  <c r="G45" i="2"/>
  <c r="J45" i="2" s="1"/>
  <c r="H45" i="2"/>
  <c r="K45" i="2" s="1"/>
  <c r="F46" i="2"/>
  <c r="I46" i="2" s="1"/>
  <c r="G46" i="2"/>
  <c r="J46" i="2" s="1"/>
  <c r="H46" i="2"/>
  <c r="K46" i="2" s="1"/>
  <c r="F47" i="2"/>
  <c r="I47" i="2" s="1"/>
  <c r="G47" i="2"/>
  <c r="J47" i="2" s="1"/>
  <c r="H47" i="2"/>
  <c r="K47" i="2" s="1"/>
  <c r="F48" i="2"/>
  <c r="I48" i="2" s="1"/>
  <c r="G48" i="2"/>
  <c r="J48" i="2" s="1"/>
  <c r="H48" i="2"/>
  <c r="K48" i="2" s="1"/>
  <c r="F49" i="2"/>
  <c r="I49" i="2" s="1"/>
  <c r="G49" i="2"/>
  <c r="J49" i="2" s="1"/>
  <c r="H49" i="2"/>
  <c r="K49" i="2" s="1"/>
  <c r="F50" i="2"/>
  <c r="I50" i="2" s="1"/>
  <c r="G50" i="2"/>
  <c r="J50" i="2" s="1"/>
  <c r="H50" i="2"/>
  <c r="K50" i="2" s="1"/>
  <c r="F51" i="2"/>
  <c r="I51" i="2" s="1"/>
  <c r="G51" i="2"/>
  <c r="J51" i="2" s="1"/>
  <c r="H51" i="2"/>
  <c r="K51" i="2" s="1"/>
  <c r="F52" i="2"/>
  <c r="I52" i="2" s="1"/>
  <c r="G52" i="2"/>
  <c r="J52" i="2" s="1"/>
  <c r="H52" i="2"/>
  <c r="K52" i="2" s="1"/>
  <c r="F53" i="2"/>
  <c r="I53" i="2" s="1"/>
  <c r="G53" i="2"/>
  <c r="J53" i="2" s="1"/>
  <c r="H53" i="2"/>
  <c r="K53" i="2" s="1"/>
  <c r="F54" i="2"/>
  <c r="I54" i="2" s="1"/>
  <c r="G54" i="2"/>
  <c r="J54" i="2" s="1"/>
  <c r="H54" i="2"/>
  <c r="K54" i="2" s="1"/>
  <c r="F55" i="2"/>
  <c r="I55" i="2" s="1"/>
  <c r="G55" i="2"/>
  <c r="J55" i="2" s="1"/>
  <c r="H55" i="2"/>
  <c r="K55" i="2" s="1"/>
  <c r="F56" i="2"/>
  <c r="I56" i="2" s="1"/>
  <c r="G56" i="2"/>
  <c r="J56" i="2" s="1"/>
  <c r="H56" i="2"/>
  <c r="K56" i="2" s="1"/>
  <c r="F57" i="2"/>
  <c r="I57" i="2" s="1"/>
  <c r="G57" i="2"/>
  <c r="J57" i="2" s="1"/>
  <c r="H57" i="2"/>
  <c r="K57" i="2" s="1"/>
  <c r="F58" i="2"/>
  <c r="I58" i="2" s="1"/>
  <c r="G58" i="2"/>
  <c r="J58" i="2" s="1"/>
  <c r="H58" i="2"/>
  <c r="K58" i="2" s="1"/>
  <c r="F59" i="2"/>
  <c r="I59" i="2" s="1"/>
  <c r="G59" i="2"/>
  <c r="H59" i="2"/>
  <c r="K59" i="2" s="1"/>
  <c r="F60" i="2"/>
  <c r="I60" i="2" s="1"/>
  <c r="G60" i="2"/>
  <c r="J60" i="2" s="1"/>
  <c r="H60" i="2"/>
  <c r="K60" i="2" s="1"/>
  <c r="F61" i="2"/>
  <c r="I61" i="2" s="1"/>
  <c r="G61" i="2"/>
  <c r="J61" i="2" s="1"/>
  <c r="H61" i="2"/>
  <c r="K61" i="2" s="1"/>
  <c r="F62" i="2"/>
  <c r="I62" i="2" s="1"/>
  <c r="G62" i="2"/>
  <c r="J62" i="2" s="1"/>
  <c r="H62" i="2"/>
  <c r="K62" i="2" s="1"/>
  <c r="F63" i="2"/>
  <c r="I63" i="2" s="1"/>
  <c r="G63" i="2"/>
  <c r="J63" i="2" s="1"/>
  <c r="H63" i="2"/>
  <c r="K63" i="2" s="1"/>
  <c r="F64" i="2"/>
  <c r="I64" i="2" s="1"/>
  <c r="G64" i="2"/>
  <c r="J64" i="2" s="1"/>
  <c r="H64" i="2"/>
  <c r="K64" i="2" s="1"/>
  <c r="F65" i="2"/>
  <c r="I65" i="2" s="1"/>
  <c r="G65" i="2"/>
  <c r="J65" i="2" s="1"/>
  <c r="H65" i="2"/>
  <c r="K65" i="2" s="1"/>
  <c r="F66" i="2"/>
  <c r="I66" i="2" s="1"/>
  <c r="G66" i="2"/>
  <c r="H66" i="2"/>
  <c r="F67" i="2"/>
  <c r="I67" i="2" s="1"/>
  <c r="G67" i="2"/>
  <c r="J67" i="2" s="1"/>
  <c r="H67" i="2"/>
  <c r="K67" i="2" s="1"/>
  <c r="F68" i="2"/>
  <c r="I68" i="2" s="1"/>
  <c r="G68" i="2"/>
  <c r="J68" i="2" s="1"/>
  <c r="H68" i="2"/>
  <c r="K68" i="2" s="1"/>
  <c r="F69" i="2"/>
  <c r="I69" i="2" s="1"/>
  <c r="G69" i="2"/>
  <c r="J69" i="2" s="1"/>
  <c r="H69" i="2"/>
  <c r="K69" i="2" s="1"/>
  <c r="F70" i="2"/>
  <c r="I70" i="2" s="1"/>
  <c r="G70" i="2"/>
  <c r="J70" i="2" s="1"/>
  <c r="H70" i="2"/>
  <c r="K70" i="2" s="1"/>
  <c r="F71" i="2"/>
  <c r="I71" i="2" s="1"/>
  <c r="G71" i="2"/>
  <c r="J71" i="2" s="1"/>
  <c r="H71" i="2"/>
  <c r="K71" i="2" s="1"/>
  <c r="F72" i="2"/>
  <c r="I72" i="2" s="1"/>
  <c r="G72" i="2"/>
  <c r="J72" i="2" s="1"/>
  <c r="H72" i="2"/>
  <c r="K72" i="2" s="1"/>
  <c r="F73" i="2"/>
  <c r="I73" i="2" s="1"/>
  <c r="G73" i="2"/>
  <c r="H73" i="2"/>
  <c r="K73" i="2" s="1"/>
  <c r="F74" i="2"/>
  <c r="G74" i="2"/>
  <c r="H74" i="2"/>
  <c r="F75" i="2"/>
  <c r="I75" i="2" s="1"/>
  <c r="G75" i="2"/>
  <c r="J75" i="2" s="1"/>
  <c r="H75" i="2"/>
  <c r="K75" i="2" s="1"/>
  <c r="F76" i="2"/>
  <c r="I76" i="2" s="1"/>
  <c r="G76" i="2"/>
  <c r="J76" i="2" s="1"/>
  <c r="H76" i="2"/>
  <c r="K76" i="2" s="1"/>
  <c r="F77" i="2"/>
  <c r="I77" i="2" s="1"/>
  <c r="G77" i="2"/>
  <c r="J77" i="2" s="1"/>
  <c r="H77" i="2"/>
  <c r="K77" i="2" s="1"/>
  <c r="F78" i="2"/>
  <c r="I78" i="2" s="1"/>
  <c r="G78" i="2"/>
  <c r="J78" i="2" s="1"/>
  <c r="H78" i="2"/>
  <c r="F79" i="2"/>
  <c r="I79" i="2" s="1"/>
  <c r="G79" i="2"/>
  <c r="J79" i="2" s="1"/>
  <c r="H79" i="2"/>
  <c r="K79" i="2" s="1"/>
  <c r="F80" i="2"/>
  <c r="I80" i="2" s="1"/>
  <c r="G80" i="2"/>
  <c r="J80" i="2" s="1"/>
  <c r="H80" i="2"/>
  <c r="K80" i="2" s="1"/>
  <c r="F81" i="2"/>
  <c r="I81" i="2" s="1"/>
  <c r="G81" i="2"/>
  <c r="J81" i="2" s="1"/>
  <c r="H81" i="2"/>
  <c r="K81" i="2" s="1"/>
  <c r="F82" i="2"/>
  <c r="I82" i="2" s="1"/>
  <c r="G82" i="2"/>
  <c r="J82" i="2" s="1"/>
  <c r="H82" i="2"/>
  <c r="K82" i="2" s="1"/>
  <c r="F83" i="2"/>
  <c r="I83" i="2" s="1"/>
  <c r="G83" i="2"/>
  <c r="J83" i="2" s="1"/>
  <c r="H83" i="2"/>
  <c r="K83" i="2" s="1"/>
  <c r="F84" i="2"/>
  <c r="I84" i="2" s="1"/>
  <c r="G84" i="2"/>
  <c r="J84" i="2" s="1"/>
  <c r="H84" i="2"/>
  <c r="K84" i="2" s="1"/>
  <c r="F85" i="2"/>
  <c r="I85" i="2" s="1"/>
  <c r="G85" i="2"/>
  <c r="J85" i="2" s="1"/>
  <c r="H85" i="2"/>
  <c r="K85" i="2" s="1"/>
  <c r="F86" i="2"/>
  <c r="I86" i="2" s="1"/>
  <c r="G86" i="2"/>
  <c r="J86" i="2" s="1"/>
  <c r="H86" i="2"/>
  <c r="K86" i="2" s="1"/>
  <c r="F87" i="2"/>
  <c r="I87" i="2" s="1"/>
  <c r="G87" i="2"/>
  <c r="J87" i="2" s="1"/>
  <c r="H87" i="2"/>
  <c r="K87" i="2" s="1"/>
  <c r="F88" i="2"/>
  <c r="I88" i="2" s="1"/>
  <c r="G88" i="2"/>
  <c r="J88" i="2" s="1"/>
  <c r="H88" i="2"/>
  <c r="K88" i="2" s="1"/>
  <c r="F89" i="2"/>
  <c r="I89" i="2" s="1"/>
  <c r="G89" i="2"/>
  <c r="J89" i="2" s="1"/>
  <c r="H89" i="2"/>
  <c r="K89" i="2" s="1"/>
  <c r="F90" i="2"/>
  <c r="I90" i="2" s="1"/>
  <c r="G90" i="2"/>
  <c r="J90" i="2" s="1"/>
  <c r="H90" i="2"/>
  <c r="K90" i="2" s="1"/>
  <c r="F91" i="2"/>
  <c r="I91" i="2" s="1"/>
  <c r="G91" i="2"/>
  <c r="J91" i="2" s="1"/>
  <c r="H91" i="2"/>
  <c r="K91" i="2" s="1"/>
  <c r="F92" i="2"/>
  <c r="I92" i="2" s="1"/>
  <c r="G92" i="2"/>
  <c r="J92" i="2" s="1"/>
  <c r="H92" i="2"/>
  <c r="K92" i="2" s="1"/>
  <c r="F93" i="2"/>
  <c r="I93" i="2" s="1"/>
  <c r="G93" i="2"/>
  <c r="J93" i="2" s="1"/>
  <c r="H93" i="2"/>
  <c r="K93" i="2" s="1"/>
  <c r="F94" i="2"/>
  <c r="I94" i="2" s="1"/>
  <c r="G94" i="2"/>
  <c r="J94" i="2" s="1"/>
  <c r="H94" i="2"/>
  <c r="K94" i="2" s="1"/>
  <c r="F95" i="2"/>
  <c r="I95" i="2" s="1"/>
  <c r="G95" i="2"/>
  <c r="J95" i="2" s="1"/>
  <c r="H95" i="2"/>
  <c r="K95" i="2" s="1"/>
  <c r="F96" i="2"/>
  <c r="I96" i="2" s="1"/>
  <c r="G96" i="2"/>
  <c r="J96" i="2" s="1"/>
  <c r="H96" i="2"/>
  <c r="K96" i="2" s="1"/>
  <c r="F97" i="2"/>
  <c r="I97" i="2" s="1"/>
  <c r="G97" i="2"/>
  <c r="J97" i="2" s="1"/>
  <c r="H97" i="2"/>
  <c r="K97" i="2" s="1"/>
  <c r="F98" i="2"/>
  <c r="I98" i="2" s="1"/>
  <c r="G98" i="2"/>
  <c r="J98" i="2" s="1"/>
  <c r="H98" i="2"/>
  <c r="K98" i="2" s="1"/>
  <c r="F99" i="2"/>
  <c r="I99" i="2" s="1"/>
  <c r="G99" i="2"/>
  <c r="J99" i="2" s="1"/>
  <c r="H99" i="2"/>
  <c r="K99" i="2" s="1"/>
  <c r="F100" i="2"/>
  <c r="I100" i="2" s="1"/>
  <c r="G100" i="2"/>
  <c r="J100" i="2" s="1"/>
  <c r="H100" i="2"/>
  <c r="K100" i="2" s="1"/>
  <c r="F101" i="2"/>
  <c r="I101" i="2" s="1"/>
  <c r="G101" i="2"/>
  <c r="J101" i="2" s="1"/>
  <c r="H101" i="2"/>
  <c r="K101" i="2" s="1"/>
  <c r="F102" i="2"/>
  <c r="I102" i="2" s="1"/>
  <c r="G102" i="2"/>
  <c r="J102" i="2" s="1"/>
  <c r="H102" i="2"/>
  <c r="K102" i="2" s="1"/>
  <c r="F103" i="2"/>
  <c r="I103" i="2" s="1"/>
  <c r="G103" i="2"/>
  <c r="J103" i="2" s="1"/>
  <c r="H103" i="2"/>
  <c r="K103" i="2" s="1"/>
  <c r="F104" i="2"/>
  <c r="I104" i="2" s="1"/>
  <c r="G104" i="2"/>
  <c r="J104" i="2" s="1"/>
  <c r="H104" i="2"/>
  <c r="K104" i="2" s="1"/>
  <c r="F105" i="2"/>
  <c r="I105" i="2" s="1"/>
  <c r="G105" i="2"/>
  <c r="J105" i="2" s="1"/>
  <c r="H105" i="2"/>
  <c r="K105" i="2" s="1"/>
  <c r="F106" i="2"/>
  <c r="I106" i="2" s="1"/>
  <c r="G106" i="2"/>
  <c r="J106" i="2" s="1"/>
  <c r="H106" i="2"/>
  <c r="K106" i="2" s="1"/>
  <c r="F107" i="2"/>
  <c r="I107" i="2" s="1"/>
  <c r="G107" i="2"/>
  <c r="J107" i="2" s="1"/>
  <c r="H107" i="2"/>
  <c r="K107" i="2" s="1"/>
  <c r="F108" i="2"/>
  <c r="I108" i="2" s="1"/>
  <c r="G108" i="2"/>
  <c r="J108" i="2" s="1"/>
  <c r="H108" i="2"/>
  <c r="K108" i="2" s="1"/>
  <c r="F109" i="2"/>
  <c r="I109" i="2" s="1"/>
  <c r="G109" i="2"/>
  <c r="J109" i="2" s="1"/>
  <c r="H109" i="2"/>
  <c r="K109" i="2" s="1"/>
  <c r="F110" i="2"/>
  <c r="I110" i="2" s="1"/>
  <c r="G110" i="2"/>
  <c r="J110" i="2" s="1"/>
  <c r="H110" i="2"/>
  <c r="K110" i="2" s="1"/>
  <c r="F111" i="2"/>
  <c r="I111" i="2" s="1"/>
  <c r="G111" i="2"/>
  <c r="J111" i="2" s="1"/>
  <c r="H111" i="2"/>
  <c r="K111" i="2" s="1"/>
  <c r="F112" i="2"/>
  <c r="I112" i="2" s="1"/>
  <c r="G112" i="2"/>
  <c r="J112" i="2" s="1"/>
  <c r="H112" i="2"/>
  <c r="K112" i="2" s="1"/>
  <c r="F113" i="2"/>
  <c r="I113" i="2" s="1"/>
  <c r="G113" i="2"/>
  <c r="J113" i="2" s="1"/>
  <c r="H113" i="2"/>
  <c r="K113" i="2" s="1"/>
  <c r="F114" i="2"/>
  <c r="I114" i="2" s="1"/>
  <c r="G114" i="2"/>
  <c r="J114" i="2" s="1"/>
  <c r="H114" i="2"/>
  <c r="K114" i="2" s="1"/>
  <c r="F115" i="2"/>
  <c r="I115" i="2" s="1"/>
  <c r="G115" i="2"/>
  <c r="J115" i="2" s="1"/>
  <c r="H115" i="2"/>
  <c r="K115" i="2" s="1"/>
  <c r="F116" i="2"/>
  <c r="I116" i="2" s="1"/>
  <c r="G116" i="2"/>
  <c r="J116" i="2" s="1"/>
  <c r="H116" i="2"/>
  <c r="K116" i="2" s="1"/>
  <c r="F117" i="2"/>
  <c r="I117" i="2" s="1"/>
  <c r="G117" i="2"/>
  <c r="J117" i="2" s="1"/>
  <c r="H117" i="2"/>
  <c r="K117" i="2" s="1"/>
  <c r="F118" i="2"/>
  <c r="I118" i="2" s="1"/>
  <c r="G118" i="2"/>
  <c r="J118" i="2" s="1"/>
  <c r="H118" i="2"/>
  <c r="K118" i="2" s="1"/>
  <c r="F119" i="2"/>
  <c r="I119" i="2" s="1"/>
  <c r="G119" i="2"/>
  <c r="J119" i="2" s="1"/>
  <c r="H119" i="2"/>
  <c r="K119" i="2" s="1"/>
  <c r="F120" i="2"/>
  <c r="I120" i="2" s="1"/>
  <c r="G120" i="2"/>
  <c r="J120" i="2" s="1"/>
  <c r="H120" i="2"/>
  <c r="K120" i="2" s="1"/>
  <c r="F121" i="2"/>
  <c r="G121" i="2"/>
  <c r="J121" i="2" s="1"/>
  <c r="H121" i="2"/>
  <c r="K121" i="2" s="1"/>
  <c r="F122" i="2"/>
  <c r="I122" i="2" s="1"/>
  <c r="G122" i="2"/>
  <c r="J122" i="2" s="1"/>
  <c r="H122" i="2"/>
  <c r="K122" i="2" s="1"/>
  <c r="F123" i="2"/>
  <c r="I123" i="2" s="1"/>
  <c r="G123" i="2"/>
  <c r="J123" i="2" s="1"/>
  <c r="H123" i="2"/>
  <c r="K123" i="2" s="1"/>
  <c r="F124" i="2"/>
  <c r="I124" i="2" s="1"/>
  <c r="G124" i="2"/>
  <c r="J124" i="2" s="1"/>
  <c r="H124" i="2"/>
  <c r="K124" i="2" s="1"/>
  <c r="F125" i="2"/>
  <c r="I125" i="2" s="1"/>
  <c r="G125" i="2"/>
  <c r="J125" i="2" s="1"/>
  <c r="H125" i="2"/>
  <c r="K125" i="2" s="1"/>
  <c r="F126" i="2"/>
  <c r="I126" i="2" s="1"/>
  <c r="G126" i="2"/>
  <c r="J126" i="2" s="1"/>
  <c r="H126" i="2"/>
  <c r="K126" i="2" s="1"/>
  <c r="F127" i="2"/>
  <c r="I127" i="2" s="1"/>
  <c r="G127" i="2"/>
  <c r="J127" i="2" s="1"/>
  <c r="H127" i="2"/>
  <c r="K127" i="2" s="1"/>
  <c r="F128" i="2"/>
  <c r="I128" i="2" s="1"/>
  <c r="G128" i="2"/>
  <c r="J128" i="2" s="1"/>
  <c r="H128" i="2"/>
  <c r="K128" i="2" s="1"/>
  <c r="F129" i="2"/>
  <c r="I129" i="2" s="1"/>
  <c r="G129" i="2"/>
  <c r="J129" i="2" s="1"/>
  <c r="H129" i="2"/>
  <c r="K129" i="2" s="1"/>
  <c r="F130" i="2"/>
  <c r="I130" i="2" s="1"/>
  <c r="G130" i="2"/>
  <c r="J130" i="2" s="1"/>
  <c r="H130" i="2"/>
  <c r="K130" i="2" s="1"/>
  <c r="F131" i="2"/>
  <c r="I131" i="2" s="1"/>
  <c r="G131" i="2"/>
  <c r="J131" i="2" s="1"/>
  <c r="H131" i="2"/>
  <c r="K131" i="2" s="1"/>
  <c r="F132" i="2"/>
  <c r="I132" i="2" s="1"/>
  <c r="G132" i="2"/>
  <c r="J132" i="2" s="1"/>
  <c r="H132" i="2"/>
  <c r="K132" i="2" s="1"/>
  <c r="F133" i="2"/>
  <c r="I133" i="2" s="1"/>
  <c r="G133" i="2"/>
  <c r="J133" i="2" s="1"/>
  <c r="H133" i="2"/>
  <c r="K133" i="2" s="1"/>
  <c r="F134" i="2"/>
  <c r="I134" i="2" s="1"/>
  <c r="G134" i="2"/>
  <c r="J134" i="2" s="1"/>
  <c r="H134" i="2"/>
  <c r="K134" i="2" s="1"/>
  <c r="F135" i="2"/>
  <c r="I135" i="2" s="1"/>
  <c r="G135" i="2"/>
  <c r="J135" i="2" s="1"/>
  <c r="H135" i="2"/>
  <c r="K135" i="2" s="1"/>
  <c r="F136" i="2"/>
  <c r="I136" i="2" s="1"/>
  <c r="G136" i="2"/>
  <c r="J136" i="2" s="1"/>
  <c r="H136" i="2"/>
  <c r="K136" i="2" s="1"/>
  <c r="F137" i="2"/>
  <c r="I137" i="2" s="1"/>
  <c r="G137" i="2"/>
  <c r="J137" i="2" s="1"/>
  <c r="H137" i="2"/>
  <c r="K137" i="2" s="1"/>
  <c r="F138" i="2"/>
  <c r="I138" i="2" s="1"/>
  <c r="G138" i="2"/>
  <c r="J138" i="2" s="1"/>
  <c r="H138" i="2"/>
  <c r="K138" i="2" s="1"/>
  <c r="F139" i="2"/>
  <c r="I139" i="2" s="1"/>
  <c r="G139" i="2"/>
  <c r="J139" i="2" s="1"/>
  <c r="H139" i="2"/>
  <c r="K139" i="2" s="1"/>
  <c r="F140" i="2"/>
  <c r="I140" i="2" s="1"/>
  <c r="G140" i="2"/>
  <c r="J140" i="2" s="1"/>
  <c r="H140" i="2"/>
  <c r="K140" i="2" s="1"/>
  <c r="F141" i="2"/>
  <c r="I141" i="2" s="1"/>
  <c r="G141" i="2"/>
  <c r="J141" i="2" s="1"/>
  <c r="H141" i="2"/>
  <c r="K141" i="2" s="1"/>
  <c r="F142" i="2"/>
  <c r="I142" i="2" s="1"/>
  <c r="G142" i="2"/>
  <c r="J142" i="2" s="1"/>
  <c r="H142" i="2"/>
  <c r="K142" i="2" s="1"/>
  <c r="F143" i="2"/>
  <c r="I143" i="2" s="1"/>
  <c r="G143" i="2"/>
  <c r="J143" i="2" s="1"/>
  <c r="H143" i="2"/>
  <c r="K143" i="2" s="1"/>
  <c r="F144" i="2"/>
  <c r="I144" i="2" s="1"/>
  <c r="G144" i="2"/>
  <c r="J144" i="2" s="1"/>
  <c r="H144" i="2"/>
  <c r="K144" i="2" s="1"/>
  <c r="F145" i="2"/>
  <c r="I145" i="2" s="1"/>
  <c r="G145" i="2"/>
  <c r="J145" i="2" s="1"/>
  <c r="H145" i="2"/>
  <c r="K145" i="2" s="1"/>
  <c r="F146" i="2"/>
  <c r="I146" i="2" s="1"/>
  <c r="G146" i="2"/>
  <c r="J146" i="2" s="1"/>
  <c r="H146" i="2"/>
  <c r="K146" i="2" s="1"/>
  <c r="F147" i="2"/>
  <c r="I147" i="2" s="1"/>
  <c r="G147" i="2"/>
  <c r="J147" i="2" s="1"/>
  <c r="H147" i="2"/>
  <c r="K147" i="2" s="1"/>
  <c r="F148" i="2"/>
  <c r="I148" i="2" s="1"/>
  <c r="G148" i="2"/>
  <c r="J148" i="2" s="1"/>
  <c r="H148" i="2"/>
  <c r="K148" i="2" s="1"/>
  <c r="F149" i="2"/>
  <c r="I149" i="2" s="1"/>
  <c r="G149" i="2"/>
  <c r="J149" i="2" s="1"/>
  <c r="H149" i="2"/>
  <c r="K149" i="2" s="1"/>
  <c r="F150" i="2"/>
  <c r="I150" i="2" s="1"/>
  <c r="G150" i="2"/>
  <c r="J150" i="2" s="1"/>
  <c r="H150" i="2"/>
  <c r="K150" i="2" s="1"/>
  <c r="F151" i="2"/>
  <c r="I151" i="2" s="1"/>
  <c r="G151" i="2"/>
  <c r="J151" i="2" s="1"/>
  <c r="H151" i="2"/>
  <c r="K151" i="2" s="1"/>
  <c r="F152" i="2"/>
  <c r="I152" i="2" s="1"/>
  <c r="G152" i="2"/>
  <c r="J152" i="2" s="1"/>
  <c r="H152" i="2"/>
  <c r="K152" i="2" s="1"/>
  <c r="F153" i="2"/>
  <c r="I153" i="2" s="1"/>
  <c r="G153" i="2"/>
  <c r="H153" i="2"/>
  <c r="F154" i="2"/>
  <c r="I154" i="2" s="1"/>
  <c r="G154" i="2"/>
  <c r="J154" i="2" s="1"/>
  <c r="H154" i="2"/>
  <c r="K154" i="2" s="1"/>
  <c r="F155" i="2"/>
  <c r="I155" i="2" s="1"/>
  <c r="G155" i="2"/>
  <c r="J155" i="2" s="1"/>
  <c r="H155" i="2"/>
  <c r="K155" i="2" s="1"/>
  <c r="F156" i="2"/>
  <c r="I156" i="2" s="1"/>
  <c r="G156" i="2"/>
  <c r="J156" i="2" s="1"/>
  <c r="H156" i="2"/>
  <c r="K156" i="2" s="1"/>
  <c r="F157" i="2"/>
  <c r="I157" i="2" s="1"/>
  <c r="G157" i="2"/>
  <c r="J157" i="2" s="1"/>
  <c r="H157" i="2"/>
  <c r="K157" i="2" s="1"/>
  <c r="F158" i="2"/>
  <c r="I158" i="2" s="1"/>
  <c r="G158" i="2"/>
  <c r="J158" i="2" s="1"/>
  <c r="H158" i="2"/>
  <c r="K158" i="2" s="1"/>
  <c r="F159" i="2"/>
  <c r="I159" i="2" s="1"/>
  <c r="G159" i="2"/>
  <c r="J159" i="2" s="1"/>
  <c r="H159" i="2"/>
  <c r="K159" i="2" s="1"/>
  <c r="F160" i="2"/>
  <c r="I160" i="2" s="1"/>
  <c r="G160" i="2"/>
  <c r="J160" i="2" s="1"/>
  <c r="H160" i="2"/>
  <c r="K160" i="2" s="1"/>
  <c r="F161" i="2"/>
  <c r="I161" i="2" s="1"/>
  <c r="G161" i="2"/>
  <c r="J161" i="2" s="1"/>
  <c r="H161" i="2"/>
  <c r="K161" i="2" s="1"/>
  <c r="F162" i="2"/>
  <c r="I162" i="2" s="1"/>
  <c r="G162" i="2"/>
  <c r="J162" i="2" s="1"/>
  <c r="H162" i="2"/>
  <c r="K162" i="2" s="1"/>
  <c r="F163" i="2"/>
  <c r="I163" i="2" s="1"/>
  <c r="G163" i="2"/>
  <c r="J163" i="2" s="1"/>
  <c r="H163" i="2"/>
  <c r="K163" i="2" s="1"/>
  <c r="F164" i="2"/>
  <c r="I164" i="2" s="1"/>
  <c r="G164" i="2"/>
  <c r="J164" i="2" s="1"/>
  <c r="H164" i="2"/>
  <c r="K164" i="2" s="1"/>
  <c r="F165" i="2"/>
  <c r="I165" i="2" s="1"/>
  <c r="G165" i="2"/>
  <c r="J165" i="2" s="1"/>
  <c r="H165" i="2"/>
  <c r="K165" i="2" s="1"/>
  <c r="F166" i="2"/>
  <c r="I166" i="2" s="1"/>
  <c r="G166" i="2"/>
  <c r="J166" i="2" s="1"/>
  <c r="H166" i="2"/>
  <c r="K166" i="2" s="1"/>
  <c r="F167" i="2"/>
  <c r="I167" i="2" s="1"/>
  <c r="G167" i="2"/>
  <c r="J167" i="2" s="1"/>
  <c r="H167" i="2"/>
  <c r="K167" i="2" s="1"/>
  <c r="F168" i="2"/>
  <c r="I168" i="2" s="1"/>
  <c r="G168" i="2"/>
  <c r="J168" i="2" s="1"/>
  <c r="H168" i="2"/>
  <c r="K168" i="2" s="1"/>
  <c r="F169" i="2"/>
  <c r="I169" i="2" s="1"/>
  <c r="G169" i="2"/>
  <c r="H169" i="2"/>
  <c r="K169" i="2" s="1"/>
  <c r="F170" i="2"/>
  <c r="I170" i="2" s="1"/>
  <c r="G170" i="2"/>
  <c r="J170" i="2" s="1"/>
  <c r="H170" i="2"/>
  <c r="K170" i="2" s="1"/>
  <c r="F171" i="2"/>
  <c r="I171" i="2" s="1"/>
  <c r="G171" i="2"/>
  <c r="J171" i="2" s="1"/>
  <c r="H171" i="2"/>
  <c r="K171" i="2" s="1"/>
  <c r="F172" i="2"/>
  <c r="I172" i="2" s="1"/>
  <c r="G172" i="2"/>
  <c r="J172" i="2" s="1"/>
  <c r="H172" i="2"/>
  <c r="K172" i="2" s="1"/>
  <c r="F173" i="2"/>
  <c r="I173" i="2" s="1"/>
  <c r="G173" i="2"/>
  <c r="J173" i="2" s="1"/>
  <c r="H173" i="2"/>
  <c r="K173" i="2" s="1"/>
  <c r="F174" i="2"/>
  <c r="I174" i="2" s="1"/>
  <c r="G174" i="2"/>
  <c r="J174" i="2" s="1"/>
  <c r="H174" i="2"/>
  <c r="K174" i="2" s="1"/>
  <c r="F175" i="2"/>
  <c r="I175" i="2" s="1"/>
  <c r="G175" i="2"/>
  <c r="J175" i="2" s="1"/>
  <c r="H175" i="2"/>
  <c r="K175" i="2" s="1"/>
  <c r="F176" i="2"/>
  <c r="I176" i="2" s="1"/>
  <c r="G176" i="2"/>
  <c r="J176" i="2" s="1"/>
  <c r="H176" i="2"/>
  <c r="F177" i="2"/>
  <c r="I177" i="2" s="1"/>
  <c r="G177" i="2"/>
  <c r="J177" i="2" s="1"/>
  <c r="H177" i="2"/>
  <c r="K177" i="2" s="1"/>
  <c r="F178" i="2"/>
  <c r="G178" i="2"/>
  <c r="J178" i="2" s="1"/>
  <c r="H178" i="2"/>
  <c r="K178" i="2" s="1"/>
  <c r="F179" i="2"/>
  <c r="I179" i="2" s="1"/>
  <c r="G179" i="2"/>
  <c r="J179" i="2" s="1"/>
  <c r="H179" i="2"/>
  <c r="F180" i="2"/>
  <c r="G180" i="2"/>
  <c r="H180" i="2"/>
  <c r="K180" i="2" s="1"/>
  <c r="F181" i="2"/>
  <c r="I181" i="2" s="1"/>
  <c r="G181" i="2"/>
  <c r="J181" i="2" s="1"/>
  <c r="H181" i="2"/>
  <c r="K181" i="2" s="1"/>
  <c r="F182" i="2"/>
  <c r="I182" i="2" s="1"/>
  <c r="G182" i="2"/>
  <c r="J182" i="2" s="1"/>
  <c r="H182" i="2"/>
  <c r="K182" i="2" s="1"/>
  <c r="F183" i="2"/>
  <c r="I183" i="2" s="1"/>
  <c r="G183" i="2"/>
  <c r="J183" i="2" s="1"/>
  <c r="H183" i="2"/>
  <c r="K183" i="2" s="1"/>
  <c r="F184" i="2"/>
  <c r="I184" i="2" s="1"/>
  <c r="G184" i="2"/>
  <c r="J184" i="2" s="1"/>
  <c r="H184" i="2"/>
  <c r="K184" i="2" s="1"/>
  <c r="F185" i="2"/>
  <c r="I185" i="2" s="1"/>
  <c r="G185" i="2"/>
  <c r="J185" i="2" s="1"/>
  <c r="H185" i="2"/>
  <c r="K185" i="2" s="1"/>
  <c r="F186" i="2"/>
  <c r="I186" i="2" s="1"/>
  <c r="G186" i="2"/>
  <c r="J186" i="2" s="1"/>
  <c r="H186" i="2"/>
  <c r="K186" i="2" s="1"/>
  <c r="F187" i="2"/>
  <c r="I187" i="2" s="1"/>
  <c r="G187" i="2"/>
  <c r="J187" i="2" s="1"/>
  <c r="H187" i="2"/>
  <c r="K187" i="2" s="1"/>
  <c r="F188" i="2"/>
  <c r="I188" i="2" s="1"/>
  <c r="G188" i="2"/>
  <c r="J188" i="2" s="1"/>
  <c r="H188" i="2"/>
  <c r="K188" i="2" s="1"/>
  <c r="F189" i="2"/>
  <c r="I189" i="2" s="1"/>
  <c r="G189" i="2"/>
  <c r="J189" i="2" s="1"/>
  <c r="H189" i="2"/>
  <c r="K189" i="2" s="1"/>
  <c r="F190" i="2"/>
  <c r="I190" i="2" s="1"/>
  <c r="G190" i="2"/>
  <c r="J190" i="2" s="1"/>
  <c r="H190" i="2"/>
  <c r="K190" i="2" s="1"/>
  <c r="F191" i="2"/>
  <c r="I191" i="2" s="1"/>
  <c r="G191" i="2"/>
  <c r="J191" i="2" s="1"/>
  <c r="H191" i="2"/>
  <c r="K191" i="2" s="1"/>
  <c r="F192" i="2"/>
  <c r="I192" i="2" s="1"/>
  <c r="G192" i="2"/>
  <c r="J192" i="2" s="1"/>
  <c r="H192" i="2"/>
  <c r="K192" i="2" s="1"/>
  <c r="F193" i="2"/>
  <c r="I193" i="2" s="1"/>
  <c r="G193" i="2"/>
  <c r="J193" i="2" s="1"/>
  <c r="H193" i="2"/>
  <c r="K193" i="2" s="1"/>
  <c r="F194" i="2"/>
  <c r="I194" i="2" s="1"/>
  <c r="G194" i="2"/>
  <c r="J194" i="2" s="1"/>
  <c r="H194" i="2"/>
  <c r="K194" i="2" s="1"/>
  <c r="F195" i="2"/>
  <c r="I195" i="2" s="1"/>
  <c r="G195" i="2"/>
  <c r="J195" i="2" s="1"/>
  <c r="H195" i="2"/>
  <c r="K195" i="2" s="1"/>
  <c r="F196" i="2"/>
  <c r="I196" i="2" s="1"/>
  <c r="G196" i="2"/>
  <c r="J196" i="2" s="1"/>
  <c r="H196" i="2"/>
  <c r="K196" i="2" s="1"/>
  <c r="F197" i="2"/>
  <c r="I197" i="2" s="1"/>
  <c r="G197" i="2"/>
  <c r="J197" i="2" s="1"/>
  <c r="H197" i="2"/>
  <c r="K197" i="2" s="1"/>
  <c r="F198" i="2"/>
  <c r="I198" i="2" s="1"/>
  <c r="G198" i="2"/>
  <c r="J198" i="2" s="1"/>
  <c r="H198" i="2"/>
  <c r="K198" i="2" s="1"/>
  <c r="F199" i="2"/>
  <c r="I199" i="2" s="1"/>
  <c r="G199" i="2"/>
  <c r="J199" i="2" s="1"/>
  <c r="H199" i="2"/>
  <c r="K199" i="2" s="1"/>
  <c r="F200" i="2"/>
  <c r="I200" i="2" s="1"/>
  <c r="G200" i="2"/>
  <c r="J200" i="2" s="1"/>
  <c r="H200" i="2"/>
  <c r="K200" i="2" s="1"/>
  <c r="F201" i="2"/>
  <c r="I201" i="2" s="1"/>
  <c r="G201" i="2"/>
  <c r="J201" i="2" s="1"/>
  <c r="H201" i="2"/>
  <c r="K201" i="2" s="1"/>
  <c r="F202" i="2"/>
  <c r="I202" i="2" s="1"/>
  <c r="G202" i="2"/>
  <c r="J202" i="2" s="1"/>
  <c r="H202" i="2"/>
  <c r="K202" i="2" s="1"/>
  <c r="F203" i="2"/>
  <c r="I203" i="2" s="1"/>
  <c r="G203" i="2"/>
  <c r="J203" i="2" s="1"/>
  <c r="H203" i="2"/>
  <c r="K203" i="2" s="1"/>
  <c r="F204" i="2"/>
  <c r="I204" i="2" s="1"/>
  <c r="G204" i="2"/>
  <c r="J204" i="2" s="1"/>
  <c r="H204" i="2"/>
  <c r="K204" i="2" s="1"/>
  <c r="F205" i="2"/>
  <c r="I205" i="2" s="1"/>
  <c r="G205" i="2"/>
  <c r="J205" i="2" s="1"/>
  <c r="H205" i="2"/>
  <c r="K205" i="2" s="1"/>
  <c r="F206" i="2"/>
  <c r="I206" i="2" s="1"/>
  <c r="G206" i="2"/>
  <c r="J206" i="2" s="1"/>
  <c r="H206" i="2"/>
  <c r="K206" i="2" s="1"/>
  <c r="F207" i="2"/>
  <c r="I207" i="2" s="1"/>
  <c r="G207" i="2"/>
  <c r="J207" i="2" s="1"/>
  <c r="H207" i="2"/>
  <c r="K207" i="2" s="1"/>
  <c r="F208" i="2"/>
  <c r="I208" i="2" s="1"/>
  <c r="G208" i="2"/>
  <c r="J208" i="2" s="1"/>
  <c r="H208" i="2"/>
  <c r="K208" i="2" s="1"/>
  <c r="F209" i="2"/>
  <c r="I209" i="2" s="1"/>
  <c r="G209" i="2"/>
  <c r="J209" i="2" s="1"/>
  <c r="H209" i="2"/>
  <c r="K209" i="2" s="1"/>
  <c r="F210" i="2"/>
  <c r="I210" i="2" s="1"/>
  <c r="G210" i="2"/>
  <c r="J210" i="2" s="1"/>
  <c r="H210" i="2"/>
  <c r="K210" i="2" s="1"/>
  <c r="F211" i="2"/>
  <c r="I211" i="2" s="1"/>
  <c r="G211" i="2"/>
  <c r="J211" i="2" s="1"/>
  <c r="H211" i="2"/>
  <c r="K211" i="2" s="1"/>
  <c r="F212" i="2"/>
  <c r="I212" i="2" s="1"/>
  <c r="G212" i="2"/>
  <c r="J212" i="2" s="1"/>
  <c r="H212" i="2"/>
  <c r="K212" i="2" s="1"/>
  <c r="F213" i="2"/>
  <c r="G213" i="2"/>
  <c r="H213" i="2"/>
  <c r="K213" i="2" s="1"/>
  <c r="F214" i="2"/>
  <c r="I214" i="2" s="1"/>
  <c r="G214" i="2"/>
  <c r="J214" i="2" s="1"/>
  <c r="H214" i="2"/>
  <c r="K214" i="2" s="1"/>
  <c r="F215" i="2"/>
  <c r="I215" i="2" s="1"/>
  <c r="G215" i="2"/>
  <c r="J215" i="2" s="1"/>
  <c r="H215" i="2"/>
  <c r="K215" i="2" s="1"/>
  <c r="F216" i="2"/>
  <c r="I216" i="2" s="1"/>
  <c r="G216" i="2"/>
  <c r="J216" i="2" s="1"/>
  <c r="H216" i="2"/>
  <c r="K216" i="2" s="1"/>
  <c r="F217" i="2"/>
  <c r="I217" i="2" s="1"/>
  <c r="G217" i="2"/>
  <c r="J217" i="2" s="1"/>
  <c r="H217" i="2"/>
  <c r="K217" i="2" s="1"/>
  <c r="F218" i="2"/>
  <c r="I218" i="2" s="1"/>
  <c r="G218" i="2"/>
  <c r="J218" i="2" s="1"/>
  <c r="H218" i="2"/>
  <c r="K218" i="2" s="1"/>
  <c r="F219" i="2"/>
  <c r="I219" i="2" s="1"/>
  <c r="G219" i="2"/>
  <c r="J219" i="2" s="1"/>
  <c r="H219" i="2"/>
  <c r="K219" i="2" s="1"/>
  <c r="F220" i="2"/>
  <c r="I220" i="2" s="1"/>
  <c r="G220" i="2"/>
  <c r="J220" i="2" s="1"/>
  <c r="H220" i="2"/>
  <c r="K220" i="2" s="1"/>
  <c r="F221" i="2"/>
  <c r="I221" i="2" s="1"/>
  <c r="G221" i="2"/>
  <c r="J221" i="2" s="1"/>
  <c r="H221" i="2"/>
  <c r="K221" i="2" s="1"/>
  <c r="F222" i="2"/>
  <c r="I222" i="2" s="1"/>
  <c r="G222" i="2"/>
  <c r="J222" i="2" s="1"/>
  <c r="H222" i="2"/>
  <c r="K222" i="2" s="1"/>
  <c r="F223" i="2"/>
  <c r="I223" i="2" s="1"/>
  <c r="G223" i="2"/>
  <c r="J223" i="2" s="1"/>
  <c r="H223" i="2"/>
  <c r="K223" i="2" s="1"/>
  <c r="F224" i="2"/>
  <c r="I224" i="2" s="1"/>
  <c r="G224" i="2"/>
  <c r="J224" i="2" s="1"/>
  <c r="H224" i="2"/>
  <c r="K224" i="2" s="1"/>
  <c r="F225" i="2"/>
  <c r="I225" i="2" s="1"/>
  <c r="G225" i="2"/>
  <c r="J225" i="2" s="1"/>
  <c r="H225" i="2"/>
  <c r="K225" i="2" s="1"/>
  <c r="F226" i="2"/>
  <c r="I226" i="2" s="1"/>
  <c r="G226" i="2"/>
  <c r="J226" i="2" s="1"/>
  <c r="H226" i="2"/>
  <c r="K226" i="2" s="1"/>
  <c r="F227" i="2"/>
  <c r="I227" i="2" s="1"/>
  <c r="G227" i="2"/>
  <c r="J227" i="2" s="1"/>
  <c r="H227" i="2"/>
  <c r="K227" i="2" s="1"/>
  <c r="F228" i="2"/>
  <c r="I228" i="2" s="1"/>
  <c r="G228" i="2"/>
  <c r="J228" i="2" s="1"/>
  <c r="H228" i="2"/>
  <c r="K228" i="2" s="1"/>
  <c r="F229" i="2"/>
  <c r="I229" i="2" s="1"/>
  <c r="G229" i="2"/>
  <c r="J229" i="2" s="1"/>
  <c r="H229" i="2"/>
  <c r="K229" i="2" s="1"/>
  <c r="F230" i="2"/>
  <c r="I230" i="2" s="1"/>
  <c r="G230" i="2"/>
  <c r="J230" i="2" s="1"/>
  <c r="H230" i="2"/>
  <c r="K230" i="2" s="1"/>
  <c r="F231" i="2"/>
  <c r="I231" i="2" s="1"/>
  <c r="G231" i="2"/>
  <c r="J231" i="2" s="1"/>
  <c r="H231" i="2"/>
  <c r="K231" i="2" s="1"/>
  <c r="F232" i="2"/>
  <c r="I232" i="2" s="1"/>
  <c r="G232" i="2"/>
  <c r="J232" i="2" s="1"/>
  <c r="H232" i="2"/>
  <c r="K232" i="2" s="1"/>
  <c r="F233" i="2"/>
  <c r="I233" i="2" s="1"/>
  <c r="G233" i="2"/>
  <c r="J233" i="2" s="1"/>
  <c r="H233" i="2"/>
  <c r="K233" i="2" s="1"/>
  <c r="F234" i="2"/>
  <c r="I234" i="2" s="1"/>
  <c r="G234" i="2"/>
  <c r="H234" i="2"/>
  <c r="K234" i="2" s="1"/>
  <c r="F235" i="2"/>
  <c r="G235" i="2"/>
  <c r="H235" i="2"/>
  <c r="K235" i="2" s="1"/>
  <c r="F236" i="2"/>
  <c r="I236" i="2" s="1"/>
  <c r="G236" i="2"/>
  <c r="J236" i="2" s="1"/>
  <c r="H236" i="2"/>
  <c r="K236" i="2" s="1"/>
  <c r="F237" i="2"/>
  <c r="I237" i="2" s="1"/>
  <c r="G237" i="2"/>
  <c r="J237" i="2" s="1"/>
  <c r="H237" i="2"/>
  <c r="K237" i="2" s="1"/>
  <c r="F238" i="2"/>
  <c r="I238" i="2" s="1"/>
  <c r="G238" i="2"/>
  <c r="J238" i="2" s="1"/>
  <c r="H238" i="2"/>
  <c r="K238" i="2" s="1"/>
  <c r="F239" i="2"/>
  <c r="I239" i="2" s="1"/>
  <c r="G239" i="2"/>
  <c r="J239" i="2" s="1"/>
  <c r="H239" i="2"/>
  <c r="K239" i="2" s="1"/>
  <c r="F240" i="2"/>
  <c r="I240" i="2" s="1"/>
  <c r="G240" i="2"/>
  <c r="J240" i="2" s="1"/>
  <c r="H240" i="2"/>
  <c r="K240" i="2" s="1"/>
  <c r="F241" i="2"/>
  <c r="I241" i="2" s="1"/>
  <c r="G241" i="2"/>
  <c r="J241" i="2" s="1"/>
  <c r="H241" i="2"/>
  <c r="K241" i="2" s="1"/>
  <c r="F242" i="2"/>
  <c r="I242" i="2" s="1"/>
  <c r="G242" i="2"/>
  <c r="J242" i="2" s="1"/>
  <c r="H242" i="2"/>
  <c r="K242" i="2" s="1"/>
  <c r="F243" i="2"/>
  <c r="I243" i="2" s="1"/>
  <c r="G243" i="2"/>
  <c r="J243" i="2" s="1"/>
  <c r="H243" i="2"/>
  <c r="K243" i="2" s="1"/>
  <c r="F244" i="2"/>
  <c r="I244" i="2" s="1"/>
  <c r="G244" i="2"/>
  <c r="J244" i="2" s="1"/>
  <c r="H244" i="2"/>
  <c r="K244" i="2" s="1"/>
  <c r="F245" i="2"/>
  <c r="I245" i="2" s="1"/>
  <c r="G245" i="2"/>
  <c r="J245" i="2" s="1"/>
  <c r="H245" i="2"/>
  <c r="K245" i="2" s="1"/>
  <c r="F246" i="2"/>
  <c r="I246" i="2" s="1"/>
  <c r="G246" i="2"/>
  <c r="J246" i="2" s="1"/>
  <c r="H246" i="2"/>
  <c r="K246" i="2" s="1"/>
  <c r="F247" i="2"/>
  <c r="I247" i="2" s="1"/>
  <c r="G247" i="2"/>
  <c r="J247" i="2" s="1"/>
  <c r="H247" i="2"/>
  <c r="K247" i="2" s="1"/>
  <c r="F248" i="2"/>
  <c r="I248" i="2" s="1"/>
  <c r="G248" i="2"/>
  <c r="J248" i="2" s="1"/>
  <c r="H248" i="2"/>
  <c r="F249" i="2"/>
  <c r="G249" i="2"/>
  <c r="H249" i="2"/>
  <c r="K249" i="2" s="1"/>
  <c r="F250" i="2"/>
  <c r="I250" i="2" s="1"/>
  <c r="G250" i="2"/>
  <c r="J250" i="2" s="1"/>
  <c r="H250" i="2"/>
  <c r="K250" i="2" s="1"/>
  <c r="F251" i="2"/>
  <c r="I251" i="2" s="1"/>
  <c r="G251" i="2"/>
  <c r="J251" i="2" s="1"/>
  <c r="H251" i="2"/>
  <c r="K251" i="2" s="1"/>
  <c r="F252" i="2"/>
  <c r="I252" i="2" s="1"/>
  <c r="G252" i="2"/>
  <c r="J252" i="2" s="1"/>
  <c r="H252" i="2"/>
  <c r="K252" i="2" s="1"/>
  <c r="F253" i="2"/>
  <c r="I253" i="2" s="1"/>
  <c r="G253" i="2"/>
  <c r="J253" i="2" s="1"/>
  <c r="H253" i="2"/>
  <c r="K253" i="2" s="1"/>
  <c r="F254" i="2"/>
  <c r="I254" i="2" s="1"/>
  <c r="G254" i="2"/>
  <c r="J254" i="2" s="1"/>
  <c r="H254" i="2"/>
  <c r="K254" i="2" s="1"/>
  <c r="F255" i="2"/>
  <c r="I255" i="2" s="1"/>
  <c r="G255" i="2"/>
  <c r="J255" i="2" s="1"/>
  <c r="H255" i="2"/>
  <c r="K255" i="2" s="1"/>
  <c r="F256" i="2"/>
  <c r="I256" i="2" s="1"/>
  <c r="G256" i="2"/>
  <c r="J256" i="2" s="1"/>
  <c r="H256" i="2"/>
  <c r="K256" i="2" s="1"/>
  <c r="F257" i="2"/>
  <c r="I257" i="2" s="1"/>
  <c r="G257" i="2"/>
  <c r="J257" i="2" s="1"/>
  <c r="H257" i="2"/>
  <c r="K257" i="2" s="1"/>
  <c r="F258" i="2"/>
  <c r="I258" i="2" s="1"/>
  <c r="G258" i="2"/>
  <c r="J258" i="2" s="1"/>
  <c r="H258" i="2"/>
  <c r="K258" i="2" s="1"/>
  <c r="F259" i="2"/>
  <c r="I259" i="2" s="1"/>
  <c r="G259" i="2"/>
  <c r="J259" i="2" s="1"/>
  <c r="H259" i="2"/>
  <c r="K259" i="2" s="1"/>
  <c r="F260" i="2"/>
  <c r="I260" i="2" s="1"/>
  <c r="G260" i="2"/>
  <c r="J260" i="2" s="1"/>
  <c r="H260" i="2"/>
  <c r="K260" i="2" s="1"/>
  <c r="F261" i="2"/>
  <c r="I261" i="2" s="1"/>
  <c r="G261" i="2"/>
  <c r="J261" i="2" s="1"/>
  <c r="H261" i="2"/>
  <c r="K261" i="2" s="1"/>
  <c r="F262" i="2"/>
  <c r="I262" i="2" s="1"/>
  <c r="G262" i="2"/>
  <c r="J262" i="2" s="1"/>
  <c r="H262" i="2"/>
  <c r="K262" i="2" s="1"/>
  <c r="F263" i="2"/>
  <c r="I263" i="2" s="1"/>
  <c r="G263" i="2"/>
  <c r="J263" i="2" s="1"/>
  <c r="H263" i="2"/>
  <c r="K263" i="2" s="1"/>
  <c r="F264" i="2"/>
  <c r="I264" i="2" s="1"/>
  <c r="G264" i="2"/>
  <c r="J264" i="2" s="1"/>
  <c r="H264" i="2"/>
  <c r="K264" i="2" s="1"/>
  <c r="F265" i="2"/>
  <c r="I265" i="2" s="1"/>
  <c r="G265" i="2"/>
  <c r="J265" i="2" s="1"/>
  <c r="H265" i="2"/>
  <c r="K265" i="2" s="1"/>
  <c r="F266" i="2"/>
  <c r="I266" i="2" s="1"/>
  <c r="G266" i="2"/>
  <c r="J266" i="2" s="1"/>
  <c r="H266" i="2"/>
  <c r="K266" i="2" s="1"/>
  <c r="F267" i="2"/>
  <c r="I267" i="2" s="1"/>
  <c r="G267" i="2"/>
  <c r="J267" i="2" s="1"/>
  <c r="H267" i="2"/>
  <c r="K267" i="2" s="1"/>
  <c r="F268" i="2"/>
  <c r="I268" i="2" s="1"/>
  <c r="G268" i="2"/>
  <c r="J268" i="2" s="1"/>
  <c r="H268" i="2"/>
  <c r="K268" i="2" s="1"/>
  <c r="F269" i="2"/>
  <c r="I269" i="2" s="1"/>
  <c r="G269" i="2"/>
  <c r="J269" i="2" s="1"/>
  <c r="H269" i="2"/>
  <c r="K269" i="2" s="1"/>
  <c r="F270" i="2"/>
  <c r="I270" i="2" s="1"/>
  <c r="G270" i="2"/>
  <c r="J270" i="2" s="1"/>
  <c r="H270" i="2"/>
  <c r="K270" i="2" s="1"/>
  <c r="F271" i="2"/>
  <c r="I271" i="2" s="1"/>
  <c r="G271" i="2"/>
  <c r="J271" i="2" s="1"/>
  <c r="H271" i="2"/>
  <c r="K271" i="2" s="1"/>
  <c r="F272" i="2"/>
  <c r="I272" i="2" s="1"/>
  <c r="G272" i="2"/>
  <c r="J272" i="2" s="1"/>
  <c r="H272" i="2"/>
  <c r="K272" i="2" s="1"/>
  <c r="F273" i="2"/>
  <c r="I273" i="2" s="1"/>
  <c r="G273" i="2"/>
  <c r="J273" i="2" s="1"/>
  <c r="H273" i="2"/>
  <c r="K273" i="2" s="1"/>
  <c r="F274" i="2"/>
  <c r="I274" i="2" s="1"/>
  <c r="G274" i="2"/>
  <c r="J274" i="2" s="1"/>
  <c r="H274" i="2"/>
  <c r="K274" i="2" s="1"/>
  <c r="F275" i="2"/>
  <c r="I275" i="2" s="1"/>
  <c r="G275" i="2"/>
  <c r="J275" i="2" s="1"/>
  <c r="H275" i="2"/>
  <c r="K275" i="2" s="1"/>
  <c r="F276" i="2"/>
  <c r="I276" i="2" s="1"/>
  <c r="G276" i="2"/>
  <c r="J276" i="2" s="1"/>
  <c r="H276" i="2"/>
  <c r="K276" i="2" s="1"/>
  <c r="F277" i="2"/>
  <c r="I277" i="2" s="1"/>
  <c r="G277" i="2"/>
  <c r="J277" i="2" s="1"/>
  <c r="H277" i="2"/>
  <c r="K277" i="2" s="1"/>
  <c r="F278" i="2"/>
  <c r="I278" i="2" s="1"/>
  <c r="G278" i="2"/>
  <c r="J278" i="2" s="1"/>
  <c r="H278" i="2"/>
  <c r="K278" i="2" s="1"/>
  <c r="F279" i="2"/>
  <c r="I279" i="2" s="1"/>
  <c r="G279" i="2"/>
  <c r="J279" i="2" s="1"/>
  <c r="H279" i="2"/>
  <c r="K279" i="2" s="1"/>
  <c r="F280" i="2"/>
  <c r="I280" i="2" s="1"/>
  <c r="G280" i="2"/>
  <c r="J280" i="2" s="1"/>
  <c r="H280" i="2"/>
  <c r="K280" i="2" s="1"/>
  <c r="F281" i="2"/>
  <c r="I281" i="2" s="1"/>
  <c r="G281" i="2"/>
  <c r="J281" i="2" s="1"/>
  <c r="H281" i="2"/>
  <c r="K281" i="2" s="1"/>
  <c r="F282" i="2"/>
  <c r="I282" i="2" s="1"/>
  <c r="G282" i="2"/>
  <c r="J282" i="2" s="1"/>
  <c r="H282" i="2"/>
  <c r="K282" i="2" s="1"/>
  <c r="F283" i="2"/>
  <c r="I283" i="2" s="1"/>
  <c r="G283" i="2"/>
  <c r="J283" i="2" s="1"/>
  <c r="H283" i="2"/>
  <c r="K283" i="2" s="1"/>
  <c r="F284" i="2"/>
  <c r="I284" i="2" s="1"/>
  <c r="G284" i="2"/>
  <c r="J284" i="2" s="1"/>
  <c r="H284" i="2"/>
  <c r="K284" i="2" s="1"/>
  <c r="F285" i="2"/>
  <c r="I285" i="2" s="1"/>
  <c r="G285" i="2"/>
  <c r="J285" i="2" s="1"/>
  <c r="H285" i="2"/>
  <c r="K285" i="2" s="1"/>
  <c r="F286" i="2"/>
  <c r="I286" i="2" s="1"/>
  <c r="G286" i="2"/>
  <c r="J286" i="2" s="1"/>
  <c r="H286" i="2"/>
  <c r="K286" i="2" s="1"/>
  <c r="F287" i="2"/>
  <c r="I287" i="2" s="1"/>
  <c r="G287" i="2"/>
  <c r="J287" i="2" s="1"/>
  <c r="H287" i="2"/>
  <c r="K287" i="2" s="1"/>
  <c r="F288" i="2"/>
  <c r="I288" i="2" s="1"/>
  <c r="G288" i="2"/>
  <c r="J288" i="2" s="1"/>
  <c r="H288" i="2"/>
  <c r="K288" i="2" s="1"/>
  <c r="F289" i="2"/>
  <c r="I289" i="2" s="1"/>
  <c r="G289" i="2"/>
  <c r="J289" i="2" s="1"/>
  <c r="H289" i="2"/>
  <c r="K289" i="2" s="1"/>
  <c r="F290" i="2"/>
  <c r="I290" i="2" s="1"/>
  <c r="G290" i="2"/>
  <c r="J290" i="2" s="1"/>
  <c r="H290" i="2"/>
  <c r="K290" i="2" s="1"/>
  <c r="F291" i="2"/>
  <c r="I291" i="2" s="1"/>
  <c r="G291" i="2"/>
  <c r="J291" i="2" s="1"/>
  <c r="H291" i="2"/>
  <c r="K291" i="2" s="1"/>
  <c r="F292" i="2"/>
  <c r="I292" i="2" s="1"/>
  <c r="G292" i="2"/>
  <c r="J292" i="2" s="1"/>
  <c r="H292" i="2"/>
  <c r="K292" i="2" s="1"/>
  <c r="F293" i="2"/>
  <c r="I293" i="2" s="1"/>
  <c r="G293" i="2"/>
  <c r="J293" i="2" s="1"/>
  <c r="H293" i="2"/>
  <c r="F294" i="2"/>
  <c r="G294" i="2"/>
  <c r="J294" i="2" s="1"/>
  <c r="H294" i="2"/>
  <c r="K294" i="2" s="1"/>
  <c r="F295" i="2"/>
  <c r="I295" i="2" s="1"/>
  <c r="G295" i="2"/>
  <c r="J295" i="2" s="1"/>
  <c r="H295" i="2"/>
  <c r="K295" i="2" s="1"/>
  <c r="F296" i="2"/>
  <c r="I296" i="2" s="1"/>
  <c r="G296" i="2"/>
  <c r="J296" i="2" s="1"/>
  <c r="H296" i="2"/>
  <c r="K296" i="2" s="1"/>
  <c r="F297" i="2"/>
  <c r="I297" i="2" s="1"/>
  <c r="G297" i="2"/>
  <c r="J297" i="2" s="1"/>
  <c r="H297" i="2"/>
  <c r="K297" i="2" s="1"/>
  <c r="F298" i="2"/>
  <c r="I298" i="2" s="1"/>
  <c r="G298" i="2"/>
  <c r="J298" i="2" s="1"/>
  <c r="H298" i="2"/>
  <c r="K298" i="2" s="1"/>
  <c r="F299" i="2"/>
  <c r="I299" i="2" s="1"/>
  <c r="G299" i="2"/>
  <c r="J299" i="2" s="1"/>
  <c r="H299" i="2"/>
  <c r="K299" i="2" s="1"/>
  <c r="F300" i="2"/>
  <c r="I300" i="2" s="1"/>
  <c r="G300" i="2"/>
  <c r="J300" i="2" s="1"/>
  <c r="H300" i="2"/>
  <c r="K300" i="2" s="1"/>
  <c r="F301" i="2"/>
  <c r="I301" i="2" s="1"/>
  <c r="G301" i="2"/>
  <c r="J301" i="2" s="1"/>
  <c r="H301" i="2"/>
  <c r="K301" i="2" s="1"/>
  <c r="F302" i="2"/>
  <c r="I302" i="2" s="1"/>
  <c r="G302" i="2"/>
  <c r="J302" i="2" s="1"/>
  <c r="H302" i="2"/>
  <c r="K302" i="2" s="1"/>
  <c r="F303" i="2"/>
  <c r="I303" i="2" s="1"/>
  <c r="G303" i="2"/>
  <c r="J303" i="2" s="1"/>
  <c r="H303" i="2"/>
  <c r="K303" i="2" s="1"/>
  <c r="F304" i="2"/>
  <c r="I304" i="2" s="1"/>
  <c r="G304" i="2"/>
  <c r="J304" i="2" s="1"/>
  <c r="H304" i="2"/>
  <c r="K304" i="2" s="1"/>
  <c r="F305" i="2"/>
  <c r="I305" i="2" s="1"/>
  <c r="G305" i="2"/>
  <c r="J305" i="2" s="1"/>
  <c r="H305" i="2"/>
  <c r="K305" i="2" s="1"/>
  <c r="F306" i="2"/>
  <c r="I306" i="2" s="1"/>
  <c r="G306" i="2"/>
  <c r="J306" i="2" s="1"/>
  <c r="H306" i="2"/>
  <c r="K306" i="2" s="1"/>
  <c r="F307" i="2"/>
  <c r="I307" i="2" s="1"/>
  <c r="G307" i="2"/>
  <c r="J307" i="2" s="1"/>
  <c r="H307" i="2"/>
  <c r="K307" i="2" s="1"/>
  <c r="F308" i="2"/>
  <c r="I308" i="2" s="1"/>
  <c r="G308" i="2"/>
  <c r="J308" i="2" s="1"/>
  <c r="H308" i="2"/>
  <c r="K308" i="2" s="1"/>
  <c r="F309" i="2"/>
  <c r="I309" i="2" s="1"/>
  <c r="G309" i="2"/>
  <c r="J309" i="2" s="1"/>
  <c r="H309" i="2"/>
  <c r="K309" i="2" s="1"/>
  <c r="F310" i="2"/>
  <c r="I310" i="2" s="1"/>
  <c r="G310" i="2"/>
  <c r="J310" i="2" s="1"/>
  <c r="H310" i="2"/>
  <c r="K310" i="2" s="1"/>
  <c r="F311" i="2"/>
  <c r="I311" i="2" s="1"/>
  <c r="G311" i="2"/>
  <c r="J311" i="2" s="1"/>
  <c r="H311" i="2"/>
  <c r="K311" i="2" s="1"/>
  <c r="F312" i="2"/>
  <c r="I312" i="2" s="1"/>
  <c r="G312" i="2"/>
  <c r="J312" i="2" s="1"/>
  <c r="H312" i="2"/>
  <c r="K312" i="2" s="1"/>
  <c r="F313" i="2"/>
  <c r="I313" i="2" s="1"/>
  <c r="G313" i="2"/>
  <c r="J313" i="2" s="1"/>
  <c r="H313" i="2"/>
  <c r="K313" i="2" s="1"/>
  <c r="F314" i="2"/>
  <c r="I314" i="2" s="1"/>
  <c r="G314" i="2"/>
  <c r="J314" i="2" s="1"/>
  <c r="H314" i="2"/>
  <c r="K314" i="2" s="1"/>
  <c r="F315" i="2"/>
  <c r="I315" i="2" s="1"/>
  <c r="G315" i="2"/>
  <c r="J315" i="2" s="1"/>
  <c r="H315" i="2"/>
  <c r="K315" i="2" s="1"/>
  <c r="F316" i="2"/>
  <c r="I316" i="2" s="1"/>
  <c r="G316" i="2"/>
  <c r="J316" i="2" s="1"/>
  <c r="H316" i="2"/>
  <c r="K316" i="2" s="1"/>
  <c r="F317" i="2"/>
  <c r="I317" i="2" s="1"/>
  <c r="G317" i="2"/>
  <c r="J317" i="2" s="1"/>
  <c r="H317" i="2"/>
  <c r="K317" i="2" s="1"/>
  <c r="F318" i="2"/>
  <c r="I318" i="2" s="1"/>
  <c r="G318" i="2"/>
  <c r="J318" i="2" s="1"/>
  <c r="H318" i="2"/>
  <c r="K318" i="2" s="1"/>
  <c r="F319" i="2"/>
  <c r="I319" i="2" s="1"/>
  <c r="G319" i="2"/>
  <c r="J319" i="2" s="1"/>
  <c r="H319" i="2"/>
  <c r="K319" i="2" s="1"/>
  <c r="F320" i="2"/>
  <c r="I320" i="2" s="1"/>
  <c r="G320" i="2"/>
  <c r="J320" i="2" s="1"/>
  <c r="H320" i="2"/>
  <c r="K320" i="2" s="1"/>
  <c r="F321" i="2"/>
  <c r="I321" i="2" s="1"/>
  <c r="G321" i="2"/>
  <c r="J321" i="2" s="1"/>
  <c r="H321" i="2"/>
  <c r="K321" i="2" s="1"/>
  <c r="F322" i="2"/>
  <c r="I322" i="2" s="1"/>
  <c r="G322" i="2"/>
  <c r="J322" i="2" s="1"/>
  <c r="H322" i="2"/>
  <c r="K322" i="2" s="1"/>
  <c r="F323" i="2"/>
  <c r="I323" i="2" s="1"/>
  <c r="G323" i="2"/>
  <c r="J323" i="2" s="1"/>
  <c r="H323" i="2"/>
  <c r="K323" i="2" s="1"/>
  <c r="F324" i="2"/>
  <c r="I324" i="2" s="1"/>
  <c r="G324" i="2"/>
  <c r="H324" i="2"/>
  <c r="F325" i="2"/>
  <c r="G325" i="2"/>
  <c r="J325" i="2" s="1"/>
  <c r="H325" i="2"/>
  <c r="K325" i="2" s="1"/>
  <c r="F326" i="2"/>
  <c r="I326" i="2" s="1"/>
  <c r="G326" i="2"/>
  <c r="J326" i="2" s="1"/>
  <c r="H326" i="2"/>
  <c r="K326" i="2" s="1"/>
  <c r="F327" i="2"/>
  <c r="I327" i="2" s="1"/>
  <c r="G327" i="2"/>
  <c r="J327" i="2" s="1"/>
  <c r="H327" i="2"/>
  <c r="K327" i="2" s="1"/>
  <c r="F328" i="2"/>
  <c r="I328" i="2" s="1"/>
  <c r="G328" i="2"/>
  <c r="J328" i="2" s="1"/>
  <c r="H328" i="2"/>
  <c r="K328" i="2" s="1"/>
  <c r="F329" i="2"/>
  <c r="I329" i="2" s="1"/>
  <c r="G329" i="2"/>
  <c r="J329" i="2" s="1"/>
  <c r="H329" i="2"/>
  <c r="K329" i="2" s="1"/>
  <c r="F330" i="2"/>
  <c r="I330" i="2" s="1"/>
  <c r="G330" i="2"/>
  <c r="J330" i="2" s="1"/>
  <c r="H330" i="2"/>
  <c r="K330" i="2" s="1"/>
  <c r="F331" i="2"/>
  <c r="I331" i="2" s="1"/>
  <c r="G331" i="2"/>
  <c r="J331" i="2" s="1"/>
  <c r="H331" i="2"/>
  <c r="K331" i="2" s="1"/>
  <c r="F332" i="2"/>
  <c r="I332" i="2" s="1"/>
  <c r="G332" i="2"/>
  <c r="J332" i="2" s="1"/>
  <c r="H332" i="2"/>
  <c r="K332" i="2" s="1"/>
  <c r="F333" i="2"/>
  <c r="I333" i="2" s="1"/>
  <c r="G333" i="2"/>
  <c r="J333" i="2" s="1"/>
  <c r="H333" i="2"/>
  <c r="K333" i="2" s="1"/>
  <c r="F334" i="2"/>
  <c r="I334" i="2" s="1"/>
  <c r="G334" i="2"/>
  <c r="J334" i="2" s="1"/>
  <c r="H334" i="2"/>
  <c r="K334" i="2" s="1"/>
  <c r="F335" i="2"/>
  <c r="I335" i="2" s="1"/>
  <c r="G335" i="2"/>
  <c r="J335" i="2" s="1"/>
  <c r="H335" i="2"/>
  <c r="K335" i="2" s="1"/>
  <c r="F336" i="2"/>
  <c r="I336" i="2" s="1"/>
  <c r="G336" i="2"/>
  <c r="J336" i="2" s="1"/>
  <c r="H336" i="2"/>
  <c r="K336" i="2" s="1"/>
  <c r="F337" i="2"/>
  <c r="I337" i="2" s="1"/>
  <c r="G337" i="2"/>
  <c r="J337" i="2" s="1"/>
  <c r="H337" i="2"/>
  <c r="K337" i="2" s="1"/>
  <c r="F338" i="2"/>
  <c r="I338" i="2" s="1"/>
  <c r="G338" i="2"/>
  <c r="J338" i="2" s="1"/>
  <c r="H338" i="2"/>
  <c r="K338" i="2" s="1"/>
  <c r="F339" i="2"/>
  <c r="G339" i="2"/>
  <c r="J339" i="2" s="1"/>
  <c r="H339" i="2"/>
  <c r="K339" i="2" s="1"/>
  <c r="F340" i="2"/>
  <c r="I340" i="2" s="1"/>
  <c r="G340" i="2"/>
  <c r="J340" i="2" s="1"/>
  <c r="H340" i="2"/>
  <c r="K340" i="2" s="1"/>
  <c r="F341" i="2"/>
  <c r="I341" i="2" s="1"/>
  <c r="G341" i="2"/>
  <c r="J341" i="2" s="1"/>
  <c r="H341" i="2"/>
  <c r="K341" i="2" s="1"/>
  <c r="F342" i="2"/>
  <c r="I342" i="2" s="1"/>
  <c r="G342" i="2"/>
  <c r="J342" i="2" s="1"/>
  <c r="H342" i="2"/>
  <c r="K342" i="2" s="1"/>
  <c r="F343" i="2"/>
  <c r="I343" i="2" s="1"/>
  <c r="G343" i="2"/>
  <c r="J343" i="2" s="1"/>
  <c r="H343" i="2"/>
  <c r="K343" i="2" s="1"/>
  <c r="F344" i="2"/>
  <c r="I344" i="2" s="1"/>
  <c r="G344" i="2"/>
  <c r="J344" i="2" s="1"/>
  <c r="H344" i="2"/>
  <c r="K344" i="2" s="1"/>
  <c r="F345" i="2"/>
  <c r="I345" i="2" s="1"/>
  <c r="G345" i="2"/>
  <c r="J345" i="2" s="1"/>
  <c r="H345" i="2"/>
  <c r="K345" i="2" s="1"/>
  <c r="F346" i="2"/>
  <c r="I346" i="2" s="1"/>
  <c r="G346" i="2"/>
  <c r="J346" i="2" s="1"/>
  <c r="H346" i="2"/>
  <c r="K346" i="2" s="1"/>
  <c r="F347" i="2"/>
  <c r="I347" i="2" s="1"/>
  <c r="G347" i="2"/>
  <c r="J347" i="2" s="1"/>
  <c r="H347" i="2"/>
  <c r="K347" i="2" s="1"/>
  <c r="F348" i="2"/>
  <c r="I348" i="2" s="1"/>
  <c r="G348" i="2"/>
  <c r="J348" i="2" s="1"/>
  <c r="H348" i="2"/>
  <c r="K348" i="2" s="1"/>
  <c r="F349" i="2"/>
  <c r="I349" i="2" s="1"/>
  <c r="G349" i="2"/>
  <c r="J349" i="2" s="1"/>
  <c r="H349" i="2"/>
  <c r="K349" i="2" s="1"/>
  <c r="F350" i="2"/>
  <c r="I350" i="2" s="1"/>
  <c r="G350" i="2"/>
  <c r="J350" i="2" s="1"/>
  <c r="H350" i="2"/>
  <c r="K350" i="2" s="1"/>
  <c r="F351" i="2"/>
  <c r="I351" i="2" s="1"/>
  <c r="G351" i="2"/>
  <c r="J351" i="2" s="1"/>
  <c r="H351" i="2"/>
  <c r="K351" i="2" s="1"/>
  <c r="F352" i="2"/>
  <c r="I352" i="2" s="1"/>
  <c r="G352" i="2"/>
  <c r="J352" i="2" s="1"/>
  <c r="H352" i="2"/>
  <c r="K352" i="2" s="1"/>
  <c r="F353" i="2"/>
  <c r="I353" i="2" s="1"/>
  <c r="G353" i="2"/>
  <c r="J353" i="2" s="1"/>
  <c r="H353" i="2"/>
  <c r="K353" i="2" s="1"/>
  <c r="F354" i="2"/>
  <c r="I354" i="2" s="1"/>
  <c r="G354" i="2"/>
  <c r="J354" i="2" s="1"/>
  <c r="H354" i="2"/>
  <c r="K354" i="2" s="1"/>
  <c r="F355" i="2"/>
  <c r="I355" i="2" s="1"/>
  <c r="G355" i="2"/>
  <c r="J355" i="2" s="1"/>
  <c r="H355" i="2"/>
  <c r="K355" i="2" s="1"/>
  <c r="F356" i="2"/>
  <c r="I356" i="2" s="1"/>
  <c r="G356" i="2"/>
  <c r="J356" i="2" s="1"/>
  <c r="H356" i="2"/>
  <c r="K356" i="2" s="1"/>
  <c r="F357" i="2"/>
  <c r="I357" i="2" s="1"/>
  <c r="G357" i="2"/>
  <c r="J357" i="2" s="1"/>
  <c r="H357" i="2"/>
  <c r="K357" i="2" s="1"/>
  <c r="F358" i="2"/>
  <c r="I358" i="2" s="1"/>
  <c r="G358" i="2"/>
  <c r="J358" i="2" s="1"/>
  <c r="H358" i="2"/>
  <c r="K358" i="2" s="1"/>
  <c r="F359" i="2"/>
  <c r="I359" i="2" s="1"/>
  <c r="G359" i="2"/>
  <c r="J359" i="2" s="1"/>
  <c r="H359" i="2"/>
  <c r="K359" i="2" s="1"/>
  <c r="F360" i="2"/>
  <c r="I360" i="2" s="1"/>
  <c r="G360" i="2"/>
  <c r="J360" i="2" s="1"/>
  <c r="H360" i="2"/>
  <c r="K360" i="2" s="1"/>
  <c r="F361" i="2"/>
  <c r="I361" i="2" s="1"/>
  <c r="G361" i="2"/>
  <c r="J361" i="2" s="1"/>
  <c r="H361" i="2"/>
  <c r="K361" i="2" s="1"/>
  <c r="F362" i="2"/>
  <c r="I362" i="2" s="1"/>
  <c r="G362" i="2"/>
  <c r="J362" i="2" s="1"/>
  <c r="H362" i="2"/>
  <c r="K362" i="2" s="1"/>
  <c r="F363" i="2"/>
  <c r="I363" i="2" s="1"/>
  <c r="G363" i="2"/>
  <c r="J363" i="2" s="1"/>
  <c r="H363" i="2"/>
  <c r="K363" i="2" s="1"/>
  <c r="F364" i="2"/>
  <c r="I364" i="2" s="1"/>
  <c r="G364" i="2"/>
  <c r="J364" i="2" s="1"/>
  <c r="H364" i="2"/>
  <c r="K364" i="2" s="1"/>
  <c r="F365" i="2"/>
  <c r="I365" i="2" s="1"/>
  <c r="G365" i="2"/>
  <c r="J365" i="2" s="1"/>
  <c r="H365" i="2"/>
  <c r="K365" i="2" s="1"/>
  <c r="F366" i="2"/>
  <c r="I366" i="2" s="1"/>
  <c r="G366" i="2"/>
  <c r="J366" i="2" s="1"/>
  <c r="H366" i="2"/>
  <c r="K366" i="2" s="1"/>
  <c r="F367" i="2"/>
  <c r="I367" i="2" s="1"/>
  <c r="G367" i="2"/>
  <c r="J367" i="2" s="1"/>
  <c r="H367" i="2"/>
  <c r="K367" i="2" s="1"/>
  <c r="F368" i="2"/>
  <c r="I368" i="2" s="1"/>
  <c r="G368" i="2"/>
  <c r="J368" i="2" s="1"/>
  <c r="H368" i="2"/>
  <c r="K368" i="2" s="1"/>
  <c r="F369" i="2"/>
  <c r="I369" i="2" s="1"/>
  <c r="G369" i="2"/>
  <c r="J369" i="2" s="1"/>
  <c r="H369" i="2"/>
  <c r="K369" i="2" s="1"/>
  <c r="F370" i="2"/>
  <c r="I370" i="2" s="1"/>
  <c r="G370" i="2"/>
  <c r="J370" i="2" s="1"/>
  <c r="H370" i="2"/>
  <c r="K370" i="2" s="1"/>
  <c r="F371" i="2"/>
  <c r="I371" i="2" s="1"/>
  <c r="G371" i="2"/>
  <c r="J371" i="2" s="1"/>
  <c r="H371" i="2"/>
  <c r="K371" i="2" s="1"/>
  <c r="F372" i="2"/>
  <c r="I372" i="2" s="1"/>
  <c r="G372" i="2"/>
  <c r="J372" i="2" s="1"/>
  <c r="H372" i="2"/>
  <c r="K372" i="2" s="1"/>
  <c r="F373" i="2"/>
  <c r="I373" i="2" s="1"/>
  <c r="G373" i="2"/>
  <c r="J373" i="2" s="1"/>
  <c r="H373" i="2"/>
  <c r="K373" i="2" s="1"/>
  <c r="F374" i="2"/>
  <c r="I374" i="2" s="1"/>
  <c r="G374" i="2"/>
  <c r="J374" i="2" s="1"/>
  <c r="H374" i="2"/>
  <c r="K374" i="2" s="1"/>
  <c r="F375" i="2"/>
  <c r="I375" i="2" s="1"/>
  <c r="G375" i="2"/>
  <c r="J375" i="2" s="1"/>
  <c r="H375" i="2"/>
  <c r="K375" i="2" s="1"/>
  <c r="F376" i="2"/>
  <c r="I376" i="2" s="1"/>
  <c r="G376" i="2"/>
  <c r="J376" i="2" s="1"/>
  <c r="H376" i="2"/>
  <c r="K376" i="2" s="1"/>
  <c r="F377" i="2"/>
  <c r="I377" i="2" s="1"/>
  <c r="G377" i="2"/>
  <c r="J377" i="2" s="1"/>
  <c r="H377" i="2"/>
  <c r="K377" i="2" s="1"/>
  <c r="F378" i="2"/>
  <c r="I378" i="2" s="1"/>
  <c r="G378" i="2"/>
  <c r="J378" i="2" s="1"/>
  <c r="H378" i="2"/>
  <c r="K378" i="2" s="1"/>
  <c r="F379" i="2"/>
  <c r="I379" i="2" s="1"/>
  <c r="G379" i="2"/>
  <c r="J379" i="2" s="1"/>
  <c r="H379" i="2"/>
  <c r="K379" i="2" s="1"/>
  <c r="F380" i="2"/>
  <c r="I380" i="2" s="1"/>
  <c r="G380" i="2"/>
  <c r="J380" i="2" s="1"/>
  <c r="H380" i="2"/>
  <c r="K380" i="2" s="1"/>
  <c r="F381" i="2"/>
  <c r="I381" i="2" s="1"/>
  <c r="G381" i="2"/>
  <c r="J381" i="2" s="1"/>
  <c r="H381" i="2"/>
  <c r="K381" i="2" s="1"/>
  <c r="F382" i="2"/>
  <c r="I382" i="2" s="1"/>
  <c r="G382" i="2"/>
  <c r="J382" i="2" s="1"/>
  <c r="H382" i="2"/>
  <c r="K382" i="2" s="1"/>
  <c r="F383" i="2"/>
  <c r="I383" i="2" s="1"/>
  <c r="G383" i="2"/>
  <c r="J383" i="2" s="1"/>
  <c r="H383" i="2"/>
  <c r="K383" i="2" s="1"/>
  <c r="F384" i="2"/>
  <c r="I384" i="2" s="1"/>
  <c r="G384" i="2"/>
  <c r="J384" i="2" s="1"/>
  <c r="H384" i="2"/>
  <c r="K384" i="2" s="1"/>
  <c r="F385" i="2"/>
  <c r="I385" i="2" s="1"/>
  <c r="G385" i="2"/>
  <c r="J385" i="2" s="1"/>
  <c r="H385" i="2"/>
  <c r="K385" i="2" s="1"/>
  <c r="F386" i="2"/>
  <c r="I386" i="2" s="1"/>
  <c r="G386" i="2"/>
  <c r="J386" i="2" s="1"/>
  <c r="H386" i="2"/>
  <c r="K386" i="2" s="1"/>
  <c r="F387" i="2"/>
  <c r="I387" i="2" s="1"/>
  <c r="G387" i="2"/>
  <c r="J387" i="2" s="1"/>
  <c r="H387" i="2"/>
  <c r="K387" i="2" s="1"/>
  <c r="F388" i="2"/>
  <c r="I388" i="2" s="1"/>
  <c r="G388" i="2"/>
  <c r="J388" i="2" s="1"/>
  <c r="H388" i="2"/>
  <c r="K388" i="2" s="1"/>
  <c r="F389" i="2"/>
  <c r="I389" i="2" s="1"/>
  <c r="G389" i="2"/>
  <c r="J389" i="2" s="1"/>
  <c r="H389" i="2"/>
  <c r="K389" i="2" s="1"/>
  <c r="F390" i="2"/>
  <c r="I390" i="2" s="1"/>
  <c r="G390" i="2"/>
  <c r="J390" i="2" s="1"/>
  <c r="H390" i="2"/>
  <c r="K390" i="2" s="1"/>
  <c r="F391" i="2"/>
  <c r="I391" i="2" s="1"/>
  <c r="G391" i="2"/>
  <c r="J391" i="2" s="1"/>
  <c r="H391" i="2"/>
  <c r="K391" i="2" s="1"/>
  <c r="F392" i="2"/>
  <c r="I392" i="2" s="1"/>
  <c r="G392" i="2"/>
  <c r="J392" i="2" s="1"/>
  <c r="H392" i="2"/>
  <c r="K392" i="2" s="1"/>
  <c r="F393" i="2"/>
  <c r="I393" i="2" s="1"/>
  <c r="G393" i="2"/>
  <c r="J393" i="2" s="1"/>
  <c r="H393" i="2"/>
  <c r="K393" i="2" s="1"/>
  <c r="F394" i="2"/>
  <c r="I394" i="2" s="1"/>
  <c r="G394" i="2"/>
  <c r="J394" i="2" s="1"/>
  <c r="H394" i="2"/>
  <c r="K394" i="2" s="1"/>
  <c r="F395" i="2"/>
  <c r="I395" i="2" s="1"/>
  <c r="G395" i="2"/>
  <c r="J395" i="2" s="1"/>
  <c r="H395" i="2"/>
  <c r="K395" i="2" s="1"/>
  <c r="F396" i="2"/>
  <c r="I396" i="2" s="1"/>
  <c r="G396" i="2"/>
  <c r="J396" i="2" s="1"/>
  <c r="H396" i="2"/>
  <c r="K396" i="2" s="1"/>
  <c r="F397" i="2"/>
  <c r="I397" i="2" s="1"/>
  <c r="G397" i="2"/>
  <c r="J397" i="2" s="1"/>
  <c r="H397" i="2"/>
  <c r="K397" i="2" s="1"/>
  <c r="F398" i="2"/>
  <c r="I398" i="2" s="1"/>
  <c r="G398" i="2"/>
  <c r="J398" i="2" s="1"/>
  <c r="H398" i="2"/>
  <c r="K398" i="2" s="1"/>
  <c r="F399" i="2"/>
  <c r="I399" i="2" s="1"/>
  <c r="G399" i="2"/>
  <c r="J399" i="2" s="1"/>
  <c r="H399" i="2"/>
  <c r="K399" i="2" s="1"/>
  <c r="G4" i="2"/>
  <c r="J4" i="2" s="1"/>
  <c r="H4" i="2"/>
  <c r="K4" i="2" s="1"/>
  <c r="F4" i="2"/>
  <c r="I4" i="2" s="1"/>
  <c r="Y6" i="4" l="1"/>
  <c r="Z6" i="4" l="1"/>
  <c r="AB6" i="4"/>
  <c r="AC6" i="4"/>
  <c r="Y7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B47754E-D5D1-4E5F-9962-2D165A8E953E}" keepAlive="1" name="ThisWorkbookDataModel" description="Data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1A02CE76-BAB2-4A93-9C1E-80147AC2B869}" name="WorksheetConnection_SYGP1!$A$3:$K$403" type="102" refreshedVersion="8" minRefreshableVersion="5">
    <extLst>
      <ext xmlns:x15="http://schemas.microsoft.com/office/spreadsheetml/2010/11/main" uri="{DE250136-89BD-433C-8126-D09CA5730AF9}">
        <x15:connection id="Område" autoDelete="1">
          <x15:rangePr sourceName="_xlcn.WorksheetConnection_SYGP1A3K4031"/>
        </x15:connection>
      </ext>
    </extLst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Område].[Type].&amp;[ALMEN LÆGE I ALT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<sst xmlns="http://schemas.openxmlformats.org/spreadsheetml/2006/main" count="1353" uniqueCount="151">
  <si>
    <t>Personer med kontakt til læge mv. med offentlig tilskud efter ydelsesart, område og tid</t>
  </si>
  <si>
    <t>Enhed: Antal</t>
  </si>
  <si>
    <t>2015</t>
  </si>
  <si>
    <t>2024</t>
  </si>
  <si>
    <t>2025</t>
  </si>
  <si>
    <t>I ALT</t>
  </si>
  <si>
    <t>Hele landet</t>
  </si>
  <si>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</si>
  <si>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</si>
  <si>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</si>
  <si>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</si>
  <si>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</si>
  <si>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</si>
  <si>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</si>
  <si>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</si>
  <si>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</si>
  <si>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</si>
  <si>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</si>
  <si>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</si>
  <si>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</si>
  <si>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</si>
  <si>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</si>
  <si>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</si>
  <si>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</si>
  <si>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</si>
  <si>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</si>
  <si>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</si>
  <si>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</si>
  <si>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</si>
  <si>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</si>
  <si>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</si>
  <si>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</si>
  <si>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</si>
  <si>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</si>
  <si>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</si>
  <si>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</si>
  <si>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</si>
  <si>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</si>
  <si>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</si>
  <si>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</si>
  <si>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</si>
  <si>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</si>
  <si>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</si>
  <si>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</si>
  <si>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</si>
  <si>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</si>
  <si>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</si>
  <si>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</si>
  <si>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</si>
  <si>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</si>
  <si>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</si>
  <si>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</si>
  <si>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</si>
  <si>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</si>
  <si>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</si>
  <si>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</si>
  <si>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</si>
  <si>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</si>
  <si>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</si>
  <si>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</si>
  <si>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</si>
  <si>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</si>
  <si>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</si>
  <si>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</si>
  <si>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</si>
  <si>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</si>
  <si>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</si>
  <si>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</si>
  <si>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</si>
  <si>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</si>
  <si>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</si>
  <si>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</si>
  <si>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</si>
  <si>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</si>
  <si>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</si>
  <si>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</si>
  <si>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</si>
  <si>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</si>
  <si>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</si>
  <si>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</si>
  <si>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</si>
  <si>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</si>
  <si>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</si>
  <si>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</si>
  <si>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</si>
  <si>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</si>
  <si>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</si>
  <si>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</si>
  <si>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</si>
  <si>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</si>
  <si>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</si>
  <si>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</si>
  <si>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</si>
  <si>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</si>
  <si>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</si>
  <si>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</si>
  <si>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</si>
  <si>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</si>
  <si>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</si>
  <si>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</si>
  <si>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</si>
  <si>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</si>
  <si>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</si>
  <si>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</si>
  <si>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</si>
  <si>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>ALMEN LÆGE I ALT</t>
  </si>
  <si>
    <t>SPECIALLÆGE I ALT</t>
  </si>
  <si>
    <t>TANDLÆGE/TANDPLEJER</t>
  </si>
  <si>
    <t>Befolkningen den 1. i kvartalet efter område og tid</t>
  </si>
  <si>
    <t>2016K1</t>
  </si>
  <si>
    <t>2025K1</t>
  </si>
  <si>
    <t>2026K1</t>
  </si>
  <si>
    <t>Indbyggertal 2015</t>
  </si>
  <si>
    <t>Indbyggertal 2024</t>
  </si>
  <si>
    <t>Indbyggertal 2025</t>
  </si>
  <si>
    <t>Andel med kontakt 2015</t>
  </si>
  <si>
    <t>Andel med kontakt 2024</t>
  </si>
  <si>
    <t>Andel med kontakt 2025</t>
  </si>
  <si>
    <t>Kommune</t>
  </si>
  <si>
    <t>Type</t>
  </si>
  <si>
    <t>Rækkemærkater</t>
  </si>
  <si>
    <t>Besøg pr. indbygger 2015</t>
  </si>
  <si>
    <t>Besøg pr. indbygger 2024</t>
  </si>
  <si>
    <t>Besøg pr. indbygger 2025</t>
  </si>
  <si>
    <t>Lægebesøg mv. med offentlig tilskud efter ydelsesart, område og tid</t>
  </si>
  <si>
    <t>Personer med lægekontakt 2015</t>
  </si>
  <si>
    <t>Personer med lægekontakt 2024</t>
  </si>
  <si>
    <t>Personer med lægekontakt 2025</t>
  </si>
  <si>
    <t>Lægebesøg 2015</t>
  </si>
  <si>
    <t>Lægebesøg pr. indbygger 2015</t>
  </si>
  <si>
    <t>Lægebesøg 2024</t>
  </si>
  <si>
    <t>Lægebesøg pr. indbygger 2024</t>
  </si>
  <si>
    <t>Lægebesøg 2025</t>
  </si>
  <si>
    <t>Lægebesøg pr. indbygger 2025</t>
  </si>
  <si>
    <t>Pearson r</t>
  </si>
  <si>
    <t>R²</t>
  </si>
  <si>
    <t>n</t>
  </si>
  <si>
    <t>p-værdi</t>
  </si>
  <si>
    <t>Fortolkning</t>
  </si>
  <si>
    <t>Konklusion</t>
  </si>
  <si>
    <t>Note</t>
  </si>
  <si>
    <t>Gennemsnitsalder efter kommune og tid</t>
  </si>
  <si>
    <t>Enhed: Gns.</t>
  </si>
  <si>
    <t>2016</t>
  </si>
  <si>
    <t>2026</t>
  </si>
  <si>
    <t>Christiansø</t>
  </si>
  <si>
    <t>Gennemsnitsalder 2025</t>
  </si>
  <si>
    <t>Lægebesøg pr. person med kontakt</t>
  </si>
  <si>
    <t>Sammenhæng med gennemsnitsalder 2025</t>
  </si>
  <si>
    <t>Mål mod gennemsnitsalder</t>
  </si>
  <si>
    <t>Gennemsnitsalder hentes fra Gennemsnitsalder!C:C (2025); beregnet på 99 kommuner.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</si>
</sst>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_-* #,##0.00\ _k_r_._-;\-* #,##0.00\ _k_r_._-;_-* &quot;-&quot;??\ _k_r_._-;_-@_-"/>
    <numFmt numFmtId="166" formatCode="0.000"/>
    <numFmt numFmtId="167" formatCode="0.0%"/>
    <numFmt numFmtId="168" formatCode="0.0"/>
  </numFmts>
  <fonts count="7" x14ac:knownFonts="1"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b/>
      <sz val="12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">
    <xf numFmtId="0" fontId="0" fillId="0" borderId="0" applyNumberFormat="0" applyBorder="0" applyAlignment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43" fontId="0" fillId="0" borderId="0" xfId="1" applyFont="1"/>
    <xf numFmtId="164" fontId="0" fillId="0" borderId="0" xfId="1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4" fontId="3" fillId="2" borderId="0" xfId="1" applyNumberFormat="1" applyFont="1" applyFill="1"/>
    <xf numFmtId="0" fontId="0" fillId="0" borderId="0" xfId="0" pivotButton="1"/>
    <xf numFmtId="43" fontId="0" fillId="0" borderId="0" xfId="0" applyNumberFormat="1"/>
    <xf numFmtId="165" fontId="0" fillId="0" borderId="0" xfId="0" applyNumberFormat="1"/>
    <xf numFmtId="0" fontId="3" fillId="4" borderId="1" xfId="0" applyFont="1" applyFill="1" applyBorder="1"/>
    <xf numFmtId="0" fontId="6" fillId="3" borderId="1" xfId="0" applyFont="1" applyFill="1" applyBorder="1"/>
    <xf numFmtId="168" fontId="0" fillId="0" borderId="0" xfId="0" applyNumberFormat="1"/>
    <xf numFmtId="166" fontId="0" fillId="0" borderId="1" xfId="0" applyNumberFormat="1" applyBorder="1"/>
    <xf numFmtId="167" fontId="0" fillId="0" borderId="1" xfId="0" applyNumberFormat="1" applyBorder="1"/>
    <xf numFmtId="1" fontId="0" fillId="0" borderId="1" xfId="0" applyNumberFormat="1" applyBorder="1"/>
    <xf numFmtId="0" fontId="0" fillId="0" borderId="1" xfId="0" applyBorder="1"/>
  </cellXfs>
  <cellStyles count="2">
    <cellStyle name="Komma" xfId="1" builtinId="3"/>
    <cellStyle name="Normal" xfId="0" builtinId="0"/>
  </cellStyles>
  <dxfs count="1"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powerPivotData" Target="model/item.data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haredStrings" Target="sharedStrings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K_S" refreshedDate="46171.31875150463" backgroundQuery="1" createdVersion="8" refreshedVersion="8" minRefreshableVersion="3" recordCount="0" supportSubquery="1" supportAdvancedDrill="1" xr:uid="{82061635-CB0A-47CE-A148-CEFACC90335A}">
  <cacheSource type="external" connectionId="1"/>
  <cacheFields count="8">
    <cacheField name="[Område].[Kommune].[Kommune]" caption="Kommune" numFmtId="0" hierarchy="1" level="1">
      <sharedItems count="99">
        <s v="Albertslund"/>
        <s v="Allerød"/>
        <s v="Assens"/>
        <s v="Ballerup"/>
        <s v="Billund"/>
        <s v="Bornholm"/>
        <s v="Brøndby"/>
        <s v="Brønderslev"/>
        <s v="Dragør"/>
        <s v="Egedal"/>
        <s v="Esbjerg"/>
        <s v="Fanø"/>
        <s v="Favrskov"/>
        <s v="Faxe"/>
        <s v="Fredensborg"/>
        <s v="Fredericia"/>
        <s v="Frederiksberg"/>
        <s v="Frederikshavn"/>
        <s v="Frederikssund"/>
        <s v="Furesø"/>
        <s v="Faaborg-Midtfyn"/>
        <s v="Gentofte"/>
        <s v="Gladsaxe"/>
        <s v="Glostrup"/>
        <s v="Greve"/>
        <s v="Gribskov"/>
        <s v="Guldborgsund"/>
        <s v="Haderslev"/>
        <s v="Halsnæs"/>
        <s v="Hedensted"/>
        <s v="Hele landet"/>
        <s v="Helsingør"/>
        <s v="Herlev"/>
        <s v="Herning"/>
        <s v="Hillerød"/>
        <s v="Hjørring"/>
        <s v="Holbæk"/>
        <s v="Holstebro"/>
        <s v="Horsens"/>
        <s v="Hvidovre"/>
        <s v="Høje-Taastrup"/>
        <s v="Hørsholm"/>
        <s v="Ikast-Brande"/>
        <s v="Ishøj"/>
        <s v="Jammerbugt"/>
        <s v="Kalundborg"/>
        <s v="Kerteminde"/>
        <s v="Kolding"/>
        <s v="København"/>
        <s v="Køge"/>
        <s v="Langeland"/>
        <s v="Lejre"/>
        <s v="Lemvig"/>
        <s v="Lolland"/>
        <s v="Lyngby-Taarbæk"/>
        <s v="Læsø"/>
        <s v="Mariagerfjord"/>
        <s v="Middelfart"/>
        <s v="Morsø"/>
        <s v="Norddjurs"/>
        <s v="Nordfyns"/>
        <s v="Nyborg"/>
        <s v="Næstved"/>
        <s v="Odder"/>
        <s v="Odense"/>
        <s v="Odsherred"/>
        <s v="Randers"/>
        <s v="Rebild"/>
        <s v="Ringkøbing-Skjern"/>
        <s v="Ringsted"/>
        <s v="Roskilde"/>
        <s v="Rudersdal"/>
        <s v="Rødovre"/>
        <s v="Samsø"/>
        <s v="Silkeborg"/>
        <s v="Skanderborg"/>
        <s v="Skive"/>
        <s v="Slagelse"/>
        <s v="Solrød"/>
        <s v="Sorø"/>
        <s v="Stevns"/>
        <s v="Struer"/>
        <s v="Svendborg"/>
        <s v="Syddjurs"/>
        <s v="Sønderborg"/>
        <s v="Thisted"/>
        <s v="Tønder"/>
        <s v="Tårnby"/>
        <s v="Vallensbæk"/>
        <s v="Varde"/>
        <s v="Vejen"/>
        <s v="Vejle"/>
        <s v="Vesthimmerlands"/>
        <s v="Viborg"/>
        <s v="Vordingborg"/>
        <s v="Ærø"/>
        <s v="Aabenraa"/>
        <s v="Aalborg"/>
        <s v="Aarhus"/>
      </sharedItems>
    </cacheField>
    <cacheField name="[Område].[Type].[Type]" caption="Type" numFmtId="0" level="1">
      <sharedItems containsSemiMixedTypes="0" containsNonDate="0" containsString="0"/>
    </cacheField>
    <cacheField name="[Measures].[Summen af 2015]" caption="Summen af 2015" numFmtId="0" hierarchy="13" level="32767"/>
    <cacheField name="[Measures].[Summen af 2024]" caption="Summen af 2024" numFmtId="0" hierarchy="14" level="32767"/>
    <cacheField name="[Measures].[Summen af 2025]" caption="Summen af 2025" numFmtId="0" hierarchy="15" level="32767"/>
    <cacheField name="[Measures].[Summen af Andel med kontakt 2015]" caption="Summen af Andel med kontakt 2015" numFmtId="0" hierarchy="19" level="32767"/>
    <cacheField name="[Measures].[Summen af Andel med kontakt 2024]" caption="Summen af Andel med kontakt 2024" numFmtId="0" hierarchy="20" level="32767"/>
    <cacheField name="[Measures].[Summen af Andel med kontakt 2025]" caption="Summen af Andel med kontakt 2025" numFmtId="0" hierarchy="21" level="32767"/>
  </cacheFields>
  <cacheHierarchies count="22">
    <cacheHierarchy uniqueName="[Område].[Type]" caption="Type" attribute="1" defaultMemberUniqueName="[Område].[Type].[All]" allUniqueName="[Område].[Type].[All]" dimensionUniqueName="[Område]" displayFolder="" count="2" memberValueDatatype="130" unbalanced="0">
      <fieldsUsage count="2">
        <fieldUsage x="-1"/>
        <fieldUsage x="1"/>
      </fieldsUsage>
    </cacheHierarchy>
    <cacheHierarchy uniqueName="[Område].[Kommune]" caption="Kommune" attribute="1" defaultMemberUniqueName="[Område].[Kommune].[All]" allUniqueName="[Område].[Kommune].[All]" dimensionUniqueName="[Område]" displayFolder="" count="2" memberValueDatatype="130" unbalanced="0">
      <fieldsUsage count="2">
        <fieldUsage x="-1"/>
        <fieldUsage x="0"/>
      </fieldsUsage>
    </cacheHierarchy>
    <cacheHierarchy uniqueName="[Område].[2015]" caption="2015" attribute="1" defaultMemberUniqueName="[Område].[2015].[All]" allUniqueName="[Område].[2015].[All]" dimensionUniqueName="[Område]" displayFolder="" count="0" memberValueDatatype="20" unbalanced="0"/>
    <cacheHierarchy uniqueName="[Område].[2024]" caption="2024" attribute="1" defaultMemberUniqueName="[Område].[2024].[All]" allUniqueName="[Område].[2024].[All]" dimensionUniqueName="[Område]" displayFolder="" count="0" memberValueDatatype="20" unbalanced="0"/>
    <cacheHierarchy uniqueName="[Område].[2025]" caption="2025" attribute="1" defaultMemberUniqueName="[Område].[2025].[All]" allUniqueName="[Område].[2025].[All]" dimensionUniqueName="[Område]" displayFolder="" count="0" memberValueDatatype="20" unbalanced="0"/>
    <cacheHierarchy uniqueName="[Område].[Indbyggertal 2015]" caption="Indbyggertal 2015" attribute="1" defaultMemberUniqueName="[Område].[Indbyggertal 2015].[All]" allUniqueName="[Område].[Indbyggertal 2015].[All]" dimensionUniqueName="[Område]" displayFolder="" count="0" memberValueDatatype="20" unbalanced="0"/>
    <cacheHierarchy uniqueName="[Område].[Indbyggertal 2024]" caption="Indbyggertal 2024" attribute="1" defaultMemberUniqueName="[Område].[Indbyggertal 2024].[All]" allUniqueName="[Område].[Indbyggertal 2024].[All]" dimensionUniqueName="[Område]" displayFolder="" count="0" memberValueDatatype="20" unbalanced="0"/>
    <cacheHierarchy uniqueName="[Område].[Indbyggertal 2025]" caption="Indbyggertal 2025" attribute="1" defaultMemberUniqueName="[Område].[Indbyggertal 2025].[All]" allUniqueName="[Område].[Indbyggertal 2025].[All]" dimensionUniqueName="[Område]" displayFolder="" count="0" memberValueDatatype="20" unbalanced="0"/>
    <cacheHierarchy uniqueName="[Område].[Andel med kontakt 2015]" caption="Andel med kontakt 2015" attribute="1" defaultMemberUniqueName="[Område].[Andel med kontakt 2015].[All]" allUniqueName="[Område].[Andel med kontakt 2015].[All]" dimensionUniqueName="[Område]" displayFolder="" count="0" memberValueDatatype="5" unbalanced="0"/>
    <cacheHierarchy uniqueName="[Område].[Andel med kontakt 2024]" caption="Andel med kontakt 2024" attribute="1" defaultMemberUniqueName="[Område].[Andel med kontakt 2024].[All]" allUniqueName="[Område].[Andel med kontakt 2024].[All]" dimensionUniqueName="[Område]" displayFolder="" count="0" memberValueDatatype="5" unbalanced="0"/>
    <cacheHierarchy uniqueName="[Område].[Andel med kontakt 2025]" caption="Andel med kontakt 2025" attribute="1" defaultMemberUniqueName="[Område].[Andel med kontakt 2025].[All]" allUniqueName="[Område].[Andel med kontakt 2025].[All]" dimensionUniqueName="[Område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Der er ikke defineret nogen målinger]" caption="__Der er ikke defineret nogen målinger" measure="1" displayFolder="" count="0" hidden="1"/>
    <cacheHierarchy uniqueName="[Measures].[Summen af 2015]" caption="Summen af 2015" measure="1" displayFolder="" measureGroup="Område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Summen af 2024]" caption="Summen af 2024" measure="1" displayFolder="" measureGroup="Område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men af 2025]" caption="Summen af 2025" measure="1" displayFolder="" measureGroup="Område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Antal af Andel med kontakt 2015]" caption="Antal af Andel med kontakt 2015" measure="1" displayFolder="" measureGroup="Område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Antal af Andel med kontakt 2024]" caption="Antal af Andel med kontakt 2024" measure="1" displayFolder="" measureGroup="Område" count="0" hidden="1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Antal af Andel med kontakt 2025]" caption="Antal af Andel med kontakt 2025" measure="1" displayFolder="" measureGroup="Område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Summen af Andel med kontakt 2015]" caption="Summen af Andel med kontakt 2015" measure="1" displayFolder="" measureGroup="Område" count="0" oneField="1" hidden="1">
      <fieldsUsage count="1">
        <fieldUsage x="5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ummen af Andel med kontakt 2024]" caption="Summen af Andel med kontakt 2024" measure="1" displayFolder="" measureGroup="Område" count="0" oneField="1" hidden="1">
      <fieldsUsage count="1">
        <fieldUsage x="6"/>
      </fieldsUsage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ummen af Andel med kontakt 2025]" caption="Summen af Andel med kontakt 2025" measure="1" displayFolder="" measureGroup="Område" count="0" oneField="1" hidden="1">
      <fieldsUsage count="1">
        <fieldUsage x="7"/>
      </fieldsUsage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2">
    <dimension measure="1" name="Measures" uniqueName="[Measures]" caption="Measures"/>
    <dimension name="Område" uniqueName="[Område]" caption="Område"/>
  </dimensions>
  <measureGroups count="1">
    <measureGroup name="Område" caption="Områd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EE41D6-110C-432B-8A2B-143F704B1508}" name="Pivottabel58" cacheId="627" applyNumberFormats="0" applyBorderFormats="0" applyFontFormats="0" applyPatternFormats="0" applyAlignmentFormats="0" applyWidthHeightFormats="1" dataCaption="Værdier" tag="27aecc17-2f5a-472d-af6f-b1d7b9e62919" updatedVersion="8" minRefreshableVersion="3" useAutoFormatting="1" rowGrandTotals="0" itemPrintTitles="1" createdVersion="8" indent="0" outline="1" outlineData="1" multipleFieldFilters="0">
  <location ref="A3:G102" firstHeaderRow="0" firstDataRow="1" firstDataCol="1" rowPageCount="1" colPageCount="1"/>
  <pivotFields count="8">
    <pivotField axis="axisRow" allDrilled="1" subtotalTop="0" showAll="0" dataSourceSort="1" defaultSubtotal="0" defaultAttributeDrillState="1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axis="axisPage" allDrilled="1" subtotalTop="0" showAll="0" dataSourceSort="1" defaultSubtotal="0" defaultAttributeDrillState="1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0"/>
  </rowFields>
  <rowItems count="9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pageFields count="1">
    <pageField fld="1" hier="0" name="[Område].[Type].&amp;[ALMEN LÆGE I ALT]" cap="ALMEN LÆGE I ALT"/>
  </pageFields>
  <dataFields count="6">
    <dataField name="Personer med lægekontakt 2015" fld="2" baseField="0" baseItem="0"/>
    <dataField name="Andel med kontakt 2015" fld="5" baseField="0" baseItem="12"/>
    <dataField name="Personer med lægekontakt 2024" fld="3" baseField="0" baseItem="0"/>
    <dataField name="Andel med kontakt 2024" fld="6" baseField="0" baseItem="12"/>
    <dataField name="Personer med lægekontakt 2025" fld="4" baseField="0" baseItem="0"/>
    <dataField name="Andel med kontakt 2025" fld="7" baseField="0" baseItem="12"/>
  </dataFields>
  <formats count="1">
    <format dxfId="0">
      <pivotArea outline="0" collapsedLevelsAreSubtotals="1" fieldPosition="0"/>
    </format>
  </formats>
  <pivotHierarchies count="22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Personer med lægekontakt 2015"/>
    <pivotHierarchy dragToData="1" caption="Personer med lægekontakt 2024"/>
    <pivotHierarchy dragToData="1" caption="Personer med lægekontakt 2025"/>
    <pivotHierarchy dragToData="1"/>
    <pivotHierarchy dragToData="1"/>
    <pivotHierarchy dragToData="1"/>
    <pivotHierarchy dragToData="1" caption="Andel med kontakt 2015"/>
    <pivotHierarchy dragToData="1" caption="Andel med kontakt 2024"/>
    <pivotHierarchy dragToData="1" caption="Andel med kontakt 2025"/>
  </pivotHierarchies>
  <pivotTableStyleInfo name="PivotStyleLight16" showRowHeaders="1" showColHeaders="1" showRowStripes="0" showColStripes="0" showLastColumn="1"/>
  <rowHierarchiesUsage count="1">
    <rowHierarchyUsage hierarchyUsage="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SYGP1!$A$3:$K$403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3BAFA3A-0914-4498-AB47-D577C675ABAF}">
  <we:reference id="WA200010215" version="1.0.0.0" store="Omex" storeType="OMEX"/>
  <we:alternateReferences>
    <we:reference id="WA200010215" version="1.0.0.0" store="WA20001021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07250-6FB5-4E26-AC9B-3A50E100E441}">
  <dimension ref="A1:AC103"/>
  <sheetViews>
    <sheetView tabSelected="1" workbookViewId="0">
      <selection activeCell="B1" sqref="B1"/>
    </sheetView>
  </sheetViews>
  <sheetFormatPr defaultRowHeight="15" x14ac:dyDescent="0.25"/>
  <cols>
    <col min="1" max="1" width="18.140625" bestFit="1" customWidth="1"/>
    <col min="2" max="2" width="30.140625" bestFit="1" customWidth="1"/>
    <col min="3" max="3" width="22.7109375" bestFit="1" customWidth="1"/>
    <col min="4" max="4" width="30.140625" bestFit="1" customWidth="1"/>
    <col min="5" max="5" width="22.7109375" bestFit="1" customWidth="1"/>
    <col min="6" max="6" width="30.140625" bestFit="1" customWidth="1"/>
    <col min="7" max="7" width="22.7109375" bestFit="1" customWidth="1"/>
    <col min="8" max="8" width="14.42578125" customWidth="1"/>
    <col min="10" max="10" width="14.42578125" customWidth="1"/>
    <col min="12" max="12" width="14.5703125" customWidth="1"/>
    <col min="18" max="18" width="22.7109375" bestFit="1" customWidth="1"/>
    <col min="24" max="24" width="43.85546875" bestFit="1" customWidth="1"/>
    <col min="25" max="25" width="80.140625" bestFit="1" customWidth="1"/>
    <col min="26" max="26" width="6.140625" bestFit="1" customWidth="1"/>
    <col min="27" max="27" width="3" bestFit="1" customWidth="1"/>
    <col min="28" max="28" width="8" bestFit="1" customWidth="1"/>
    <col min="29" max="29" width="28.42578125" bestFit="1" customWidth="1"/>
  </cols>
  <sheetData>
    <row r="1" spans="1:29" x14ac:dyDescent="0.25">
      <c r="A1" s="13" t="s">
        <v>119</v>
      </c>
      <c r="B1" t="s" vm="1">
        <v>105</v>
      </c>
    </row>
    <row r="3" spans="1:29" ht="15.75" x14ac:dyDescent="0.25">
      <c r="A3" s="13" t="s">
        <v>120</v>
      </c>
      <c r="B3" t="s">
        <v>125</v>
      </c>
      <c r="C3" t="s">
        <v>115</v>
      </c>
      <c r="D3" t="s">
        <v>126</v>
      </c>
      <c r="E3" t="s">
        <v>116</v>
      </c>
      <c r="F3" t="s">
        <v>127</v>
      </c>
      <c r="G3" t="s">
        <v>117</v>
      </c>
      <c r="H3" s="7" t="s">
        <v>128</v>
      </c>
      <c r="I3" s="7" t="s">
        <v>129</v>
      </c>
      <c r="J3" s="7" t="s">
        <v>130</v>
      </c>
      <c r="K3" s="7" t="s">
        <v>131</v>
      </c>
      <c r="L3" s="7" t="s">
        <v>132</v>
      </c>
      <c r="M3" s="7" t="s">
        <v>133</v>
      </c>
      <c r="N3" s="7" t="s">
        <v>147</v>
      </c>
      <c r="O3" s="7" t="s">
        <v>146</v>
      </c>
      <c r="P3" s="7"/>
      <c r="Q3" s="7" t="s">
        <v>120</v>
      </c>
      <c r="R3" s="7" t="s">
        <v>117</v>
      </c>
      <c r="S3" s="7" t="s">
        <v>146</v>
      </c>
      <c r="T3" s="7"/>
      <c r="U3" s="7"/>
      <c r="X3" s="17" t="s">
        <v>148</v>
      </c>
      <c r="Y3" s="17"/>
      <c r="Z3" s="17"/>
      <c r="AA3" s="17"/>
      <c r="AB3" s="17"/>
      <c r="AC3" s="17"/>
    </row>
    <row r="4" spans="1:29" x14ac:dyDescent="0.25">
      <c r="A4" s="8" t="s">
        <v>11</v>
      </c>
      <c r="B4" s="14">
        <v>23375</v>
      </c>
      <c r="C4" s="14">
        <v>83.841463414634148</v>
      </c>
      <c r="D4" s="14">
        <v>23368</v>
      </c>
      <c r="E4" s="14">
        <v>83.109862360849306</v>
      </c>
      <c r="F4" s="14">
        <v>23620</v>
      </c>
      <c r="G4" s="14">
        <v>80.719021256236758</v>
      </c>
      <c r="H4" s="5">
        <f>_xlfn.XLOOKUP($A4,SYGK1!$A:$A,SYGK1!B:B)</f>
        <v>171541</v>
      </c>
      <c r="I4" s="5">
        <f>_xlfn.XLOOKUP($A4,SYGK1!$A:$A,SYGK1!H:H)</f>
        <v>6.152833572453372</v>
      </c>
      <c r="J4" s="5">
        <f>_xlfn.XLOOKUP($A4,SYGK1!$A:$A,SYGK1!C:C)</f>
        <v>189189</v>
      </c>
      <c r="K4" s="5">
        <f>_xlfn.XLOOKUP($A4,SYGK1!$A:$A,SYGK1!I:I)</f>
        <v>6.7286339225379663</v>
      </c>
      <c r="L4" s="5">
        <f>_xlfn.XLOOKUP($A4,SYGK1!$A:$A,SYGK1!D:D)</f>
        <v>186293</v>
      </c>
      <c r="M4" s="5">
        <f>_xlfn.XLOOKUP($A4,SYGK1!$A:$A,SYGK1!J:J)</f>
        <v>6.3663796049483974</v>
      </c>
      <c r="N4" s="5">
        <f>L4/F4</f>
        <v>7.8870872142252333</v>
      </c>
      <c r="O4" s="18">
        <f>_xlfn.XLOOKUP(A4,Gennemsnitsalder!A:A,Gennemsnitsalder!C:C)</f>
        <v>41.1</v>
      </c>
      <c r="P4" s="18"/>
      <c r="Q4" s="18" t="s">
        <v>11</v>
      </c>
      <c r="R4" s="14">
        <v>80.719021256236758</v>
      </c>
      <c r="S4" s="18">
        <v>41.1</v>
      </c>
      <c r="T4" s="18"/>
      <c r="U4" s="18"/>
      <c r="X4" s="16" t="s">
        <v>149</v>
      </c>
      <c r="Y4" s="16" t="s">
        <v>134</v>
      </c>
      <c r="Z4" s="16" t="s">
        <v>135</v>
      </c>
      <c r="AA4" s="16" t="s">
        <v>136</v>
      </c>
      <c r="AB4" s="16" t="s">
        <v>137</v>
      </c>
      <c r="AC4" s="16" t="s">
        <v>138</v>
      </c>
    </row>
    <row r="5" spans="1:29" x14ac:dyDescent="0.25">
      <c r="A5" s="8" t="s">
        <v>24</v>
      </c>
      <c r="B5" s="14">
        <v>20890</v>
      </c>
      <c r="C5" s="14">
        <v>84.465469836648879</v>
      </c>
      <c r="D5" s="14">
        <v>22179</v>
      </c>
      <c r="E5" s="14">
        <v>84.885946111451318</v>
      </c>
      <c r="F5" s="14">
        <v>22159</v>
      </c>
      <c r="G5" s="14">
        <v>83.631491545893724</v>
      </c>
      <c r="H5" s="5">
        <f>_xlfn.XLOOKUP($A5,SYGK1!$A:$A,SYGK1!B:B)</f>
        <v>152206</v>
      </c>
      <c r="I5" s="5">
        <f>_xlfn.XLOOKUP($A5,SYGK1!$A:$A,SYGK1!H:H)</f>
        <v>6.1542131651301961</v>
      </c>
      <c r="J5" s="5">
        <f>_xlfn.XLOOKUP($A5,SYGK1!$A:$A,SYGK1!C:C)</f>
        <v>172626</v>
      </c>
      <c r="K5" s="5">
        <f>_xlfn.XLOOKUP($A5,SYGK1!$A:$A,SYGK1!I:I)</f>
        <v>6.6069350887936311</v>
      </c>
      <c r="L5" s="5">
        <f>_xlfn.XLOOKUP($A5,SYGK1!$A:$A,SYGK1!D:D)</f>
        <v>172313</v>
      </c>
      <c r="M5" s="5">
        <f>_xlfn.XLOOKUP($A5,SYGK1!$A:$A,SYGK1!J:J)</f>
        <v>6.5033589975845407</v>
      </c>
      <c r="N5" s="5">
        <f t="shared" ref="N5:N68" si="0">L5/F5</f>
        <v>7.7762083126494881</v>
      </c>
      <c r="O5" s="18">
        <f>_xlfn.XLOOKUP(A5,Gennemsnitsalder!A:A,Gennemsnitsalder!C:C)</f>
        <v>43.3</v>
      </c>
      <c r="P5" s="18"/>
      <c r="Q5" s="18" t="s">
        <v>24</v>
      </c>
      <c r="R5" s="14">
        <v>83.631491545893724</v>
      </c>
      <c r="S5" s="18">
        <v>43.3</v>
      </c>
      <c r="T5" s="18"/>
      <c r="U5" s="18"/>
      <c r="X5" s="22" t="s">
        <v>117</v>
      </c>
      <c r="Y5" s="19">
        <f>CORREL($O$4:$O$102,$G$4:$G$102)</f>
        <v>0.5707846291006381</v>
      </c>
      <c r="Z5" s="20">
        <f>Y5^2</f>
        <v>0.32579509281755298</v>
      </c>
      <c r="AA5" s="21">
        <f>COUNT($O$4:$O$102)</f>
        <v>99</v>
      </c>
      <c r="AB5" s="19">
        <f>_xlfn.T.DIST.2T(ABS(Y5)*SQRT((AA5-2)/(1-Y5^2)),AA5-2)</f>
        <v>6.8978697173443376E-10</v>
      </c>
      <c r="AC5" s="22" t="str">
        <f>IF(ABS(Y5)&lt;0.1,"Ingen nævneværdig lineær sammenhæng",IF(ABS(Y5)&lt;0.3,"Svag lineær sammenhæng",IF(ABS(Y5)&lt;0.5,"Moderat lineær sammenhæng","Stærk lineær sammenhæng")))</f>
        <v>Stærk lineær sammenhæng</v>
      </c>
    </row>
    <row r="6" spans="1:29" x14ac:dyDescent="0.25">
      <c r="A6" s="8" t="s">
        <v>53</v>
      </c>
      <c r="B6" s="14">
        <v>35148</v>
      </c>
      <c r="C6" s="14">
        <v>85.261013002134675</v>
      </c>
      <c r="D6" s="14">
        <v>35169</v>
      </c>
      <c r="E6" s="14">
        <v>86.903555808149449</v>
      </c>
      <c r="F6" s="14">
        <v>34733</v>
      </c>
      <c r="G6" s="14">
        <v>86.038792142485576</v>
      </c>
      <c r="H6" s="5">
        <f>_xlfn.XLOOKUP($A6,SYGK1!$A:$A,SYGK1!B:B)</f>
        <v>308335</v>
      </c>
      <c r="I6" s="5">
        <f>_xlfn.XLOOKUP($A6,SYGK1!$A:$A,SYGK1!H:H)</f>
        <v>7.4795022317096835</v>
      </c>
      <c r="J6" s="5">
        <f>_xlfn.XLOOKUP($A6,SYGK1!$A:$A,SYGK1!C:C)</f>
        <v>328647</v>
      </c>
      <c r="K6" s="5">
        <f>_xlfn.XLOOKUP($A6,SYGK1!$A:$A,SYGK1!I:I)</f>
        <v>8.1209567817341668</v>
      </c>
      <c r="L6" s="5">
        <f>_xlfn.XLOOKUP($A6,SYGK1!$A:$A,SYGK1!D:D)</f>
        <v>321138</v>
      </c>
      <c r="M6" s="5">
        <f>_xlfn.XLOOKUP($A6,SYGK1!$A:$A,SYGK1!J:J)</f>
        <v>7.9550645297133942</v>
      </c>
      <c r="N6" s="5">
        <f t="shared" si="0"/>
        <v>9.245904471252123</v>
      </c>
      <c r="O6" s="18">
        <f>_xlfn.XLOOKUP(A6,Gennemsnitsalder!A:A,Gennemsnitsalder!C:C)</f>
        <v>45.7</v>
      </c>
      <c r="P6" s="18"/>
      <c r="Q6" s="18" t="s">
        <v>53</v>
      </c>
      <c r="R6" s="14">
        <v>86.038792142485576</v>
      </c>
      <c r="S6" s="18">
        <v>45.7</v>
      </c>
      <c r="T6" s="18"/>
      <c r="U6" s="18"/>
      <c r="X6" s="22" t="s">
        <v>133</v>
      </c>
      <c r="Y6" s="19">
        <f>CORREL($O$4:$O$102,$M$4:$M$102)</f>
        <v>0.44686304201554111</v>
      </c>
      <c r="Z6" s="20">
        <f>Y6^2</f>
        <v>0.19968657831938327</v>
      </c>
      <c r="AA6" s="21">
        <f>COUNT($O$4:$O$102)</f>
        <v>99</v>
      </c>
      <c r="AB6" s="19">
        <f>_xlfn.T.DIST.2T(ABS(Y6)*SQRT((AA6-2)/(1-Y6^2)),AA6-2)</f>
        <v>3.5421481109567188E-6</v>
      </c>
      <c r="AC6" s="22" t="str">
        <f>IF(ABS(Y6)&lt;0.1,"Ingen nævneværdig lineær sammenhæng",IF(ABS(Y6)&lt;0.3,"Svag lineær sammenhæng",IF(ABS(Y6)&lt;0.5,"Moderat lineær sammenhæng","Stærk lineær sammenhæng")))</f>
        <v>Moderat lineær sammenhæng</v>
      </c>
    </row>
    <row r="7" spans="1:29" x14ac:dyDescent="0.25">
      <c r="A7" s="8" t="s">
        <v>12</v>
      </c>
      <c r="B7" s="14">
        <v>41416</v>
      </c>
      <c r="C7" s="14">
        <v>85.882548108825489</v>
      </c>
      <c r="D7" s="14">
        <v>43550</v>
      </c>
      <c r="E7" s="14">
        <v>82.264493095827277</v>
      </c>
      <c r="F7" s="14">
        <v>44450</v>
      </c>
      <c r="G7" s="14">
        <v>82.39110287303059</v>
      </c>
      <c r="H7" s="5">
        <f>_xlfn.XLOOKUP($A7,SYGK1!$A:$A,SYGK1!B:B)</f>
        <v>326517</v>
      </c>
      <c r="I7" s="5">
        <f>_xlfn.XLOOKUP($A7,SYGK1!$A:$A,SYGK1!H:H)</f>
        <v>6.770840245520902</v>
      </c>
      <c r="J7" s="5">
        <f>_xlfn.XLOOKUP($A7,SYGK1!$A:$A,SYGK1!C:C)</f>
        <v>351366</v>
      </c>
      <c r="K7" s="5">
        <f>_xlfn.XLOOKUP($A7,SYGK1!$A:$A,SYGK1!I:I)</f>
        <v>6.6371861954324789</v>
      </c>
      <c r="L7" s="5">
        <f>_xlfn.XLOOKUP($A7,SYGK1!$A:$A,SYGK1!D:D)</f>
        <v>354446</v>
      </c>
      <c r="M7" s="5">
        <f>_xlfn.XLOOKUP($A7,SYGK1!$A:$A,SYGK1!J:J)</f>
        <v>6.5698980537534757</v>
      </c>
      <c r="N7" s="5">
        <f t="shared" si="0"/>
        <v>7.9740382452193472</v>
      </c>
      <c r="O7" s="18">
        <f>_xlfn.XLOOKUP(A7,Gennemsnitsalder!A:A,Gennemsnitsalder!C:C)</f>
        <v>41.9</v>
      </c>
      <c r="P7" s="18"/>
      <c r="Q7" s="18" t="s">
        <v>12</v>
      </c>
      <c r="R7" s="14">
        <v>82.39110287303059</v>
      </c>
      <c r="S7" s="18">
        <v>41.9</v>
      </c>
      <c r="T7" s="18"/>
      <c r="U7" s="18"/>
      <c r="X7" s="22" t="s">
        <v>139</v>
      </c>
      <c r="Y7" s="22" t="str">
        <f>IF(AND(ABS(Y5)&lt;0.3,ABS(Y6)&lt;0.3),"Der er højst svage lineære sammenhænge mellem gennemsnitsalder og de to lægemål i 2025.","Mindst ét mål viser en moderat eller stærkere lineær sammenhæng i 2025.")</f>
        <v>Mindst ét mål viser en moderat eller stærkere lineær sammenhæng i 2025.</v>
      </c>
      <c r="Z7" s="22"/>
      <c r="AA7" s="22"/>
      <c r="AB7" s="22"/>
      <c r="AC7" s="22"/>
    </row>
    <row r="8" spans="1:29" x14ac:dyDescent="0.25">
      <c r="A8" s="8" t="s">
        <v>63</v>
      </c>
      <c r="B8" s="14">
        <v>22344</v>
      </c>
      <c r="C8" s="14">
        <v>84.527502458954373</v>
      </c>
      <c r="D8" s="14">
        <v>22970</v>
      </c>
      <c r="E8" s="14">
        <v>84.547997644287392</v>
      </c>
      <c r="F8" s="14">
        <v>23106</v>
      </c>
      <c r="G8" s="14">
        <v>84.94852941176471</v>
      </c>
      <c r="H8" s="5">
        <f>_xlfn.XLOOKUP($A8,SYGK1!$A:$A,SYGK1!B:B)</f>
        <v>188815</v>
      </c>
      <c r="I8" s="5">
        <f>_xlfn.XLOOKUP($A8,SYGK1!$A:$A,SYGK1!H:H)</f>
        <v>7.1428841643338128</v>
      </c>
      <c r="J8" s="5">
        <f>_xlfn.XLOOKUP($A8,SYGK1!$A:$A,SYGK1!C:C)</f>
        <v>209232</v>
      </c>
      <c r="K8" s="5">
        <f>_xlfn.XLOOKUP($A8,SYGK1!$A:$A,SYGK1!I:I)</f>
        <v>7.7014134275618371</v>
      </c>
      <c r="L8" s="5">
        <f>_xlfn.XLOOKUP($A8,SYGK1!$A:$A,SYGK1!D:D)</f>
        <v>213458</v>
      </c>
      <c r="M8" s="5">
        <f>_xlfn.XLOOKUP($A8,SYGK1!$A:$A,SYGK1!J:J)</f>
        <v>7.8477205882352941</v>
      </c>
      <c r="N8" s="5">
        <f t="shared" si="0"/>
        <v>9.2382065264433475</v>
      </c>
      <c r="O8" s="18">
        <f>_xlfn.XLOOKUP(A8,Gennemsnitsalder!A:A,Gennemsnitsalder!C:C)</f>
        <v>43.6</v>
      </c>
      <c r="P8" s="18"/>
      <c r="Q8" s="18" t="s">
        <v>63</v>
      </c>
      <c r="R8" s="14">
        <v>84.94852941176471</v>
      </c>
      <c r="S8" s="18">
        <v>43.6</v>
      </c>
      <c r="T8" s="18"/>
      <c r="U8" s="18"/>
      <c r="X8" s="22" t="s">
        <v>140</v>
      </c>
      <c r="Y8" s="22" t="s">
        <v>150</v>
      </c>
      <c r="Z8" s="22"/>
      <c r="AA8" s="22"/>
      <c r="AB8" s="22"/>
      <c r="AC8" s="22"/>
    </row>
    <row r="9" spans="1:29" x14ac:dyDescent="0.25">
      <c r="A9" s="8" t="s">
        <v>35</v>
      </c>
      <c r="B9" s="14">
        <v>33836</v>
      </c>
      <c r="C9" s="14">
        <v>85.109165912063588</v>
      </c>
      <c r="D9" s="14">
        <v>32103</v>
      </c>
      <c r="E9" s="14">
        <v>82.387209362007908</v>
      </c>
      <c r="F9" s="14">
        <v>31065</v>
      </c>
      <c r="G9" s="14">
        <v>80.319052666959692</v>
      </c>
      <c r="H9" s="5">
        <f>_xlfn.XLOOKUP($A9,SYGK1!$A:$A,SYGK1!B:B)</f>
        <v>328242</v>
      </c>
      <c r="I9" s="5">
        <f>_xlfn.XLOOKUP($A9,SYGK1!$A:$A,SYGK1!H:H)</f>
        <v>8.2564141261696342</v>
      </c>
      <c r="J9" s="5">
        <f>_xlfn.XLOOKUP($A9,SYGK1!$A:$A,SYGK1!C:C)</f>
        <v>270541</v>
      </c>
      <c r="K9" s="5">
        <f>_xlfn.XLOOKUP($A9,SYGK1!$A:$A,SYGK1!I:I)</f>
        <v>6.943001591130729</v>
      </c>
      <c r="L9" s="5">
        <f>_xlfn.XLOOKUP($A9,SYGK1!$A:$A,SYGK1!D:D)</f>
        <v>254223</v>
      </c>
      <c r="M9" s="5">
        <f>_xlfn.XLOOKUP($A9,SYGK1!$A:$A,SYGK1!J:J)</f>
        <v>6.5729761873981953</v>
      </c>
      <c r="N9" s="5">
        <f t="shared" si="0"/>
        <v>8.1835828102366008</v>
      </c>
      <c r="O9" s="18">
        <f>_xlfn.XLOOKUP(A9,Gennemsnitsalder!A:A,Gennemsnitsalder!C:C)</f>
        <v>49</v>
      </c>
      <c r="P9" s="18"/>
      <c r="Q9" s="18" t="s">
        <v>35</v>
      </c>
      <c r="R9" s="14">
        <v>80.319052666959692</v>
      </c>
      <c r="S9" s="18">
        <v>49</v>
      </c>
      <c r="T9" s="18"/>
      <c r="U9" s="18"/>
      <c r="AA9" s="14"/>
    </row>
    <row r="10" spans="1:29" x14ac:dyDescent="0.25">
      <c r="A10" s="8" t="s">
        <v>13</v>
      </c>
      <c r="B10" s="14">
        <v>29881</v>
      </c>
      <c r="C10" s="14">
        <v>84.596002491365155</v>
      </c>
      <c r="D10" s="14">
        <v>32420</v>
      </c>
      <c r="E10" s="14">
        <v>80.245538476770378</v>
      </c>
      <c r="F10" s="14">
        <v>33064</v>
      </c>
      <c r="G10" s="14">
        <v>80.663576482068805</v>
      </c>
      <c r="H10" s="5">
        <f>_xlfn.XLOOKUP($A10,SYGK1!$A:$A,SYGK1!B:B)</f>
        <v>229717</v>
      </c>
      <c r="I10" s="5">
        <f>_xlfn.XLOOKUP($A10,SYGK1!$A:$A,SYGK1!H:H)</f>
        <v>6.5035105599909402</v>
      </c>
      <c r="J10" s="5">
        <f>_xlfn.XLOOKUP($A10,SYGK1!$A:$A,SYGK1!C:C)</f>
        <v>248954</v>
      </c>
      <c r="K10" s="5">
        <f>_xlfn.XLOOKUP($A10,SYGK1!$A:$A,SYGK1!I:I)</f>
        <v>6.1620751961585105</v>
      </c>
      <c r="L10" s="5">
        <f>_xlfn.XLOOKUP($A10,SYGK1!$A:$A,SYGK1!D:D)</f>
        <v>249207</v>
      </c>
      <c r="M10" s="5">
        <f>_xlfn.XLOOKUP($A10,SYGK1!$A:$A,SYGK1!J:J)</f>
        <v>6.0797023664308369</v>
      </c>
      <c r="N10" s="5">
        <f t="shared" si="0"/>
        <v>7.5371098475683524</v>
      </c>
      <c r="O10" s="18">
        <f>_xlfn.XLOOKUP(A10,Gennemsnitsalder!A:A,Gennemsnitsalder!C:C)</f>
        <v>40.4</v>
      </c>
      <c r="P10" s="18"/>
      <c r="Q10" s="18" t="s">
        <v>13</v>
      </c>
      <c r="R10" s="14">
        <v>80.663576482068805</v>
      </c>
      <c r="S10" s="18">
        <v>40.4</v>
      </c>
      <c r="T10" s="18"/>
      <c r="U10" s="18"/>
      <c r="AA10" s="14"/>
    </row>
    <row r="11" spans="1:29" x14ac:dyDescent="0.25">
      <c r="A11" s="8" t="s">
        <v>94</v>
      </c>
      <c r="B11" s="14">
        <v>30169</v>
      </c>
      <c r="C11" s="14">
        <v>83.69351124920243</v>
      </c>
      <c r="D11" s="14">
        <v>31481</v>
      </c>
      <c r="E11" s="14">
        <v>85.765269983109022</v>
      </c>
      <c r="F11" s="14">
        <v>31376</v>
      </c>
      <c r="G11" s="14">
        <v>85.893399764570617</v>
      </c>
      <c r="H11" s="5">
        <f>_xlfn.XLOOKUP($A11,SYGK1!$A:$A,SYGK1!B:B)</f>
        <v>243009</v>
      </c>
      <c r="I11" s="5">
        <f>_xlfn.XLOOKUP($A11,SYGK1!$A:$A,SYGK1!H:H)</f>
        <v>6.7414486642439035</v>
      </c>
      <c r="J11" s="5">
        <f>_xlfn.XLOOKUP($A11,SYGK1!$A:$A,SYGK1!C:C)</f>
        <v>292535</v>
      </c>
      <c r="K11" s="5">
        <f>_xlfn.XLOOKUP($A11,SYGK1!$A:$A,SYGK1!I:I)</f>
        <v>7.9696779818013406</v>
      </c>
      <c r="L11" s="5">
        <f>_xlfn.XLOOKUP($A11,SYGK1!$A:$A,SYGK1!D:D)</f>
        <v>294354</v>
      </c>
      <c r="M11" s="5">
        <f>_xlfn.XLOOKUP($A11,SYGK1!$A:$A,SYGK1!J:J)</f>
        <v>8.0580908319417457</v>
      </c>
      <c r="N11" s="5">
        <f t="shared" si="0"/>
        <v>9.381501784803671</v>
      </c>
      <c r="O11" s="18">
        <f>_xlfn.XLOOKUP(A11,Gennemsnitsalder!A:A,Gennemsnitsalder!C:C)</f>
        <v>43.9</v>
      </c>
      <c r="P11" s="18"/>
      <c r="Q11" s="18" t="s">
        <v>94</v>
      </c>
      <c r="R11" s="14">
        <v>85.893399764570617</v>
      </c>
      <c r="S11" s="18">
        <v>43.9</v>
      </c>
      <c r="T11" s="18"/>
      <c r="U11" s="18"/>
      <c r="AA11" s="14"/>
    </row>
    <row r="12" spans="1:29" x14ac:dyDescent="0.25">
      <c r="A12" s="8" t="s">
        <v>9</v>
      </c>
      <c r="B12" s="14">
        <v>11850</v>
      </c>
      <c r="C12" s="14">
        <v>83.792957148918106</v>
      </c>
      <c r="D12" s="14">
        <v>12579</v>
      </c>
      <c r="E12" s="14">
        <v>87.051903114186842</v>
      </c>
      <c r="F12" s="14">
        <v>12234</v>
      </c>
      <c r="G12" s="14">
        <v>84.523974022384962</v>
      </c>
      <c r="H12" s="5">
        <f>_xlfn.XLOOKUP($A12,SYGK1!$A:$A,SYGK1!B:B)</f>
        <v>84081</v>
      </c>
      <c r="I12" s="5">
        <f>_xlfn.XLOOKUP($A12,SYGK1!$A:$A,SYGK1!H:H)</f>
        <v>5.9454815443360207</v>
      </c>
      <c r="J12" s="5">
        <f>_xlfn.XLOOKUP($A12,SYGK1!$A:$A,SYGK1!C:C)</f>
        <v>94783</v>
      </c>
      <c r="K12" s="5">
        <f>_xlfn.XLOOKUP($A12,SYGK1!$A:$A,SYGK1!I:I)</f>
        <v>6.5593771626297581</v>
      </c>
      <c r="L12" s="5">
        <f>_xlfn.XLOOKUP($A12,SYGK1!$A:$A,SYGK1!D:D)</f>
        <v>95216</v>
      </c>
      <c r="M12" s="5">
        <f>_xlfn.XLOOKUP($A12,SYGK1!$A:$A,SYGK1!J:J)</f>
        <v>6.5784164709133615</v>
      </c>
      <c r="N12" s="5">
        <f t="shared" si="0"/>
        <v>7.782900114435181</v>
      </c>
      <c r="O12" s="18">
        <f>_xlfn.XLOOKUP(A12,Gennemsnitsalder!A:A,Gennemsnitsalder!C:C)</f>
        <v>45.5</v>
      </c>
      <c r="P12" s="18"/>
      <c r="Q12" s="18" t="s">
        <v>9</v>
      </c>
      <c r="R12" s="14">
        <v>84.523974022384962</v>
      </c>
      <c r="S12" s="18">
        <v>45.5</v>
      </c>
      <c r="T12" s="18"/>
      <c r="U12" s="18"/>
    </row>
    <row r="13" spans="1:29" x14ac:dyDescent="0.25">
      <c r="A13" s="8" t="s">
        <v>25</v>
      </c>
      <c r="B13" s="14">
        <v>35891</v>
      </c>
      <c r="C13" s="14">
        <v>83.910410773151284</v>
      </c>
      <c r="D13" s="14">
        <v>38161</v>
      </c>
      <c r="E13" s="14">
        <v>83.754362092048368</v>
      </c>
      <c r="F13" s="14">
        <v>37746</v>
      </c>
      <c r="G13" s="14">
        <v>81.63062283737024</v>
      </c>
      <c r="H13" s="5">
        <f>_xlfn.XLOOKUP($A13,SYGK1!$A:$A,SYGK1!B:B)</f>
        <v>250038</v>
      </c>
      <c r="I13" s="5">
        <f>_xlfn.XLOOKUP($A13,SYGK1!$A:$A,SYGK1!H:H)</f>
        <v>5.8456970518785214</v>
      </c>
      <c r="J13" s="5">
        <f>_xlfn.XLOOKUP($A13,SYGK1!$A:$A,SYGK1!C:C)</f>
        <v>269526</v>
      </c>
      <c r="K13" s="5">
        <f>_xlfn.XLOOKUP($A13,SYGK1!$A:$A,SYGK1!I:I)</f>
        <v>5.9154577178851264</v>
      </c>
      <c r="L13" s="5">
        <f>_xlfn.XLOOKUP($A13,SYGK1!$A:$A,SYGK1!D:D)</f>
        <v>265741</v>
      </c>
      <c r="M13" s="5">
        <f>_xlfn.XLOOKUP($A13,SYGK1!$A:$A,SYGK1!J:J)</f>
        <v>5.746993944636678</v>
      </c>
      <c r="N13" s="5">
        <f t="shared" si="0"/>
        <v>7.0402426747205</v>
      </c>
      <c r="O13" s="18">
        <f>_xlfn.XLOOKUP(A13,Gennemsnitsalder!A:A,Gennemsnitsalder!C:C)</f>
        <v>41.9</v>
      </c>
      <c r="P13" s="18"/>
      <c r="Q13" s="18" t="s">
        <v>25</v>
      </c>
      <c r="R13" s="14">
        <v>81.63062283737024</v>
      </c>
      <c r="S13" s="18">
        <v>41.9</v>
      </c>
      <c r="T13" s="18"/>
      <c r="U13" s="18"/>
      <c r="AA13" s="14"/>
    </row>
    <row r="14" spans="1:29" x14ac:dyDescent="0.25">
      <c r="A14" s="8" t="s">
        <v>64</v>
      </c>
      <c r="B14" s="14">
        <v>100339</v>
      </c>
      <c r="C14" s="14">
        <v>86.687458962573871</v>
      </c>
      <c r="D14" s="14">
        <v>99533</v>
      </c>
      <c r="E14" s="14">
        <v>86.432435718193418</v>
      </c>
      <c r="F14" s="14">
        <v>98385</v>
      </c>
      <c r="G14" s="14">
        <v>85.591620485963091</v>
      </c>
      <c r="H14" s="5">
        <f>_xlfn.XLOOKUP($A14,SYGK1!$A:$A,SYGK1!B:B)</f>
        <v>925060</v>
      </c>
      <c r="I14" s="5">
        <f>_xlfn.XLOOKUP($A14,SYGK1!$A:$A,SYGK1!H:H)</f>
        <v>7.9920171406849363</v>
      </c>
      <c r="J14" s="5">
        <f>_xlfn.XLOOKUP($A14,SYGK1!$A:$A,SYGK1!C:C)</f>
        <v>901635</v>
      </c>
      <c r="K14" s="5">
        <f>_xlfn.XLOOKUP($A14,SYGK1!$A:$A,SYGK1!I:I)</f>
        <v>7.8296152209592123</v>
      </c>
      <c r="L14" s="5">
        <f>_xlfn.XLOOKUP($A14,SYGK1!$A:$A,SYGK1!D:D)</f>
        <v>868917</v>
      </c>
      <c r="M14" s="5">
        <f>_xlfn.XLOOKUP($A14,SYGK1!$A:$A,SYGK1!J:J)</f>
        <v>7.5592838438584735</v>
      </c>
      <c r="N14" s="5">
        <f t="shared" si="0"/>
        <v>8.8318036286019215</v>
      </c>
      <c r="O14" s="18">
        <f>_xlfn.XLOOKUP(A14,Gennemsnitsalder!A:A,Gennemsnitsalder!C:C)</f>
        <v>43.5</v>
      </c>
      <c r="P14" s="18"/>
      <c r="Q14" s="18" t="s">
        <v>64</v>
      </c>
      <c r="R14" s="14">
        <v>85.591620485963091</v>
      </c>
      <c r="S14" s="18">
        <v>43.5</v>
      </c>
      <c r="T14" s="18"/>
      <c r="U14" s="18"/>
      <c r="AA14" s="14"/>
    </row>
    <row r="15" spans="1:29" x14ac:dyDescent="0.25">
      <c r="A15" s="8" t="s">
        <v>65</v>
      </c>
      <c r="B15" s="14">
        <v>2798</v>
      </c>
      <c r="C15" s="14">
        <v>85.045592705167167</v>
      </c>
      <c r="D15" s="14">
        <v>2961</v>
      </c>
      <c r="E15" s="14">
        <v>90.550458715596321</v>
      </c>
      <c r="F15" s="14">
        <v>2897</v>
      </c>
      <c r="G15" s="14">
        <v>86.944777911164465</v>
      </c>
      <c r="H15" s="5">
        <f>_xlfn.XLOOKUP($A15,SYGK1!$A:$A,SYGK1!B:B)</f>
        <v>25289</v>
      </c>
      <c r="I15" s="5">
        <f>_xlfn.XLOOKUP($A15,SYGK1!$A:$A,SYGK1!H:H)</f>
        <v>7.686626139817629</v>
      </c>
      <c r="J15" s="5">
        <f>_xlfn.XLOOKUP($A15,SYGK1!$A:$A,SYGK1!C:C)</f>
        <v>26277</v>
      </c>
      <c r="K15" s="5">
        <f>_xlfn.XLOOKUP($A15,SYGK1!$A:$A,SYGK1!I:I)</f>
        <v>8.0357798165137613</v>
      </c>
      <c r="L15" s="5">
        <f>_xlfn.XLOOKUP($A15,SYGK1!$A:$A,SYGK1!D:D)</f>
        <v>27247</v>
      </c>
      <c r="M15" s="5">
        <f>_xlfn.XLOOKUP($A15,SYGK1!$A:$A,SYGK1!J:J)</f>
        <v>8.1773709483793517</v>
      </c>
      <c r="N15" s="5">
        <f t="shared" si="0"/>
        <v>9.4052468070417667</v>
      </c>
      <c r="O15" s="18">
        <f>_xlfn.XLOOKUP(A15,Gennemsnitsalder!A:A,Gennemsnitsalder!C:C)</f>
        <v>52.5</v>
      </c>
      <c r="P15" s="18"/>
      <c r="Q15" s="18" t="s">
        <v>65</v>
      </c>
      <c r="R15" s="14">
        <v>86.944777911164465</v>
      </c>
      <c r="S15" s="18">
        <v>52.5</v>
      </c>
      <c r="T15" s="18"/>
      <c r="U15" s="18"/>
      <c r="AA15" s="14"/>
    </row>
    <row r="16" spans="1:29" x14ac:dyDescent="0.25">
      <c r="A16" s="8" t="s">
        <v>75</v>
      </c>
      <c r="B16" s="14">
        <v>40478</v>
      </c>
      <c r="C16" s="14">
        <v>84.939670548735705</v>
      </c>
      <c r="D16" s="14">
        <v>42120</v>
      </c>
      <c r="E16" s="14">
        <v>85.333981644684869</v>
      </c>
      <c r="F16" s="14">
        <v>42070</v>
      </c>
      <c r="G16" s="14">
        <v>84.523737769473399</v>
      </c>
      <c r="H16" s="5">
        <f>_xlfn.XLOOKUP($A16,SYGK1!$A:$A,SYGK1!B:B)</f>
        <v>328380</v>
      </c>
      <c r="I16" s="5">
        <f>_xlfn.XLOOKUP($A16,SYGK1!$A:$A,SYGK1!H:H)</f>
        <v>6.8907774630154233</v>
      </c>
      <c r="J16" s="5">
        <f>_xlfn.XLOOKUP($A16,SYGK1!$A:$A,SYGK1!C:C)</f>
        <v>351478</v>
      </c>
      <c r="K16" s="5">
        <f>_xlfn.XLOOKUP($A16,SYGK1!$A:$A,SYGK1!I:I)</f>
        <v>7.1208492878704996</v>
      </c>
      <c r="L16" s="5">
        <f>_xlfn.XLOOKUP($A16,SYGK1!$A:$A,SYGK1!D:D)</f>
        <v>351996</v>
      </c>
      <c r="M16" s="5">
        <f>_xlfn.XLOOKUP($A16,SYGK1!$A:$A,SYGK1!J:J)</f>
        <v>7.0720270025917662</v>
      </c>
      <c r="N16" s="5">
        <f t="shared" si="0"/>
        <v>8.3669122890420731</v>
      </c>
      <c r="O16" s="18">
        <f>_xlfn.XLOOKUP(A16,Gennemsnitsalder!A:A,Gennemsnitsalder!C:C)</f>
        <v>41.9</v>
      </c>
      <c r="P16" s="18"/>
      <c r="Q16" s="18" t="s">
        <v>75</v>
      </c>
      <c r="R16" s="14">
        <v>84.523737769473399</v>
      </c>
      <c r="S16" s="18">
        <v>41.9</v>
      </c>
      <c r="T16" s="18"/>
      <c r="U16" s="18"/>
      <c r="AA16" s="14"/>
    </row>
    <row r="17" spans="1:21" x14ac:dyDescent="0.25">
      <c r="A17" s="8" t="s">
        <v>41</v>
      </c>
      <c r="B17" s="14">
        <v>30089</v>
      </c>
      <c r="C17" s="14">
        <v>84.486437917672831</v>
      </c>
      <c r="D17" s="14">
        <v>31485</v>
      </c>
      <c r="E17" s="14">
        <v>83.249603384452669</v>
      </c>
      <c r="F17" s="14">
        <v>31092</v>
      </c>
      <c r="G17" s="14">
        <v>81.51430144456387</v>
      </c>
      <c r="H17" s="5">
        <f>_xlfn.XLOOKUP($A17,SYGK1!$A:$A,SYGK1!B:B)</f>
        <v>282846</v>
      </c>
      <c r="I17" s="5">
        <f>_xlfn.XLOOKUP($A17,SYGK1!$A:$A,SYGK1!H:H)</f>
        <v>7.9419891054079859</v>
      </c>
      <c r="J17" s="5">
        <f>_xlfn.XLOOKUP($A17,SYGK1!$A:$A,SYGK1!C:C)</f>
        <v>273813</v>
      </c>
      <c r="K17" s="5">
        <f>_xlfn.XLOOKUP($A17,SYGK1!$A:$A,SYGK1!I:I)</f>
        <v>7.2398995240613431</v>
      </c>
      <c r="L17" s="5">
        <f>_xlfn.XLOOKUP($A17,SYGK1!$A:$A,SYGK1!D:D)</f>
        <v>255559</v>
      </c>
      <c r="M17" s="5">
        <f>_xlfn.XLOOKUP($A17,SYGK1!$A:$A,SYGK1!J:J)</f>
        <v>6.700023595417246</v>
      </c>
      <c r="N17" s="5">
        <f t="shared" si="0"/>
        <v>8.2194455165315841</v>
      </c>
      <c r="O17" s="18">
        <f>_xlfn.XLOOKUP(A17,Gennemsnitsalder!A:A,Gennemsnitsalder!C:C)</f>
        <v>45.3</v>
      </c>
      <c r="P17" s="18"/>
      <c r="Q17" s="18" t="s">
        <v>41</v>
      </c>
      <c r="R17" s="14">
        <v>81.51430144456387</v>
      </c>
      <c r="S17" s="18">
        <v>45.3</v>
      </c>
      <c r="T17" s="18"/>
      <c r="U17" s="18"/>
    </row>
    <row r="18" spans="1:21" x14ac:dyDescent="0.25">
      <c r="A18" s="8" t="s">
        <v>26</v>
      </c>
      <c r="B18" s="14">
        <v>33888</v>
      </c>
      <c r="C18" s="14">
        <v>84.483446350219381</v>
      </c>
      <c r="D18" s="14">
        <v>36053</v>
      </c>
      <c r="E18" s="14">
        <v>85.462001611909173</v>
      </c>
      <c r="F18" s="14">
        <v>35929</v>
      </c>
      <c r="G18" s="14">
        <v>84.648368476852397</v>
      </c>
      <c r="H18" s="5">
        <f>_xlfn.XLOOKUP($A18,SYGK1!$A:$A,SYGK1!B:B)</f>
        <v>279232</v>
      </c>
      <c r="I18" s="5">
        <f>_xlfn.XLOOKUP($A18,SYGK1!$A:$A,SYGK1!H:H)</f>
        <v>6.9613083366573596</v>
      </c>
      <c r="J18" s="5">
        <f>_xlfn.XLOOKUP($A18,SYGK1!$A:$A,SYGK1!C:C)</f>
        <v>311687</v>
      </c>
      <c r="K18" s="5">
        <f>_xlfn.XLOOKUP($A18,SYGK1!$A:$A,SYGK1!I:I)</f>
        <v>7.3883989949272273</v>
      </c>
      <c r="L18" s="5">
        <f>_xlfn.XLOOKUP($A18,SYGK1!$A:$A,SYGK1!D:D)</f>
        <v>312307</v>
      </c>
      <c r="M18" s="5">
        <f>_xlfn.XLOOKUP($A18,SYGK1!$A:$A,SYGK1!J:J)</f>
        <v>7.3579220167275299</v>
      </c>
      <c r="N18" s="5">
        <f t="shared" si="0"/>
        <v>8.6923376659522944</v>
      </c>
      <c r="O18" s="18">
        <f>_xlfn.XLOOKUP(A18,Gennemsnitsalder!A:A,Gennemsnitsalder!C:C)</f>
        <v>44.4</v>
      </c>
      <c r="P18" s="18"/>
      <c r="Q18" s="18" t="s">
        <v>26</v>
      </c>
      <c r="R18" s="14">
        <v>84.648368476852397</v>
      </c>
      <c r="S18" s="18">
        <v>44.4</v>
      </c>
      <c r="T18" s="18"/>
      <c r="U18" s="18"/>
    </row>
    <row r="19" spans="1:21" x14ac:dyDescent="0.25">
      <c r="A19" s="8" t="s">
        <v>66</v>
      </c>
      <c r="B19" s="14">
        <v>43284</v>
      </c>
      <c r="C19" s="14">
        <v>85.391307778808027</v>
      </c>
      <c r="D19" s="14">
        <v>45054</v>
      </c>
      <c r="E19" s="14">
        <v>85.627945871978113</v>
      </c>
      <c r="F19" s="14">
        <v>44875</v>
      </c>
      <c r="G19" s="14">
        <v>84.767373769810533</v>
      </c>
      <c r="H19" s="5">
        <f>_xlfn.XLOOKUP($A19,SYGK1!$A:$A,SYGK1!B:B)</f>
        <v>359795</v>
      </c>
      <c r="I19" s="5">
        <f>_xlfn.XLOOKUP($A19,SYGK1!$A:$A,SYGK1!H:H)</f>
        <v>7.0980883426384427</v>
      </c>
      <c r="J19" s="5">
        <f>_xlfn.XLOOKUP($A19,SYGK1!$A:$A,SYGK1!C:C)</f>
        <v>397120</v>
      </c>
      <c r="K19" s="5">
        <f>_xlfn.XLOOKUP($A19,SYGK1!$A:$A,SYGK1!I:I)</f>
        <v>7.5475140641629919</v>
      </c>
      <c r="L19" s="5">
        <f>_xlfn.XLOOKUP($A19,SYGK1!$A:$A,SYGK1!D:D)</f>
        <v>400555</v>
      </c>
      <c r="M19" s="5">
        <f>_xlfn.XLOOKUP($A19,SYGK1!$A:$A,SYGK1!J:J)</f>
        <v>7.5663499499423867</v>
      </c>
      <c r="N19" s="5">
        <f t="shared" si="0"/>
        <v>8.9260167130919221</v>
      </c>
      <c r="O19" s="18">
        <f>_xlfn.XLOOKUP(A19,Gennemsnitsalder!A:A,Gennemsnitsalder!C:C)</f>
        <v>44.1</v>
      </c>
      <c r="P19" s="18"/>
      <c r="Q19" s="18" t="s">
        <v>66</v>
      </c>
      <c r="R19" s="14">
        <v>84.767373769810533</v>
      </c>
      <c r="S19" s="18">
        <v>44.1</v>
      </c>
      <c r="T19" s="18"/>
      <c r="U19" s="18"/>
    </row>
    <row r="20" spans="1:21" x14ac:dyDescent="0.25">
      <c r="A20" s="8" t="s">
        <v>8</v>
      </c>
      <c r="B20" s="14">
        <v>85015</v>
      </c>
      <c r="C20" s="14">
        <v>81.36886132406849</v>
      </c>
      <c r="D20" s="14">
        <v>87942</v>
      </c>
      <c r="E20" s="14">
        <v>83.08956916099774</v>
      </c>
      <c r="F20" s="14">
        <v>88094</v>
      </c>
      <c r="G20" s="14">
        <v>82.99010833725859</v>
      </c>
      <c r="H20" s="5">
        <f>_xlfn.XLOOKUP($A20,SYGK1!$A:$A,SYGK1!B:B)</f>
        <v>625582</v>
      </c>
      <c r="I20" s="5">
        <f>_xlfn.XLOOKUP($A20,SYGK1!$A:$A,SYGK1!H:H)</f>
        <v>5.9875192618753648</v>
      </c>
      <c r="J20" s="5">
        <f>_xlfn.XLOOKUP($A20,SYGK1!$A:$A,SYGK1!C:C)</f>
        <v>699022</v>
      </c>
      <c r="K20" s="5">
        <f>_xlfn.XLOOKUP($A20,SYGK1!$A:$A,SYGK1!I:I)</f>
        <v>6.6045162509448225</v>
      </c>
      <c r="L20" s="5">
        <f>_xlfn.XLOOKUP($A20,SYGK1!$A:$A,SYGK1!D:D)</f>
        <v>693888</v>
      </c>
      <c r="M20" s="5">
        <f>_xlfn.XLOOKUP($A20,SYGK1!$A:$A,SYGK1!J:J)</f>
        <v>6.5368629298162979</v>
      </c>
      <c r="N20" s="5">
        <f t="shared" si="0"/>
        <v>7.8766771857334215</v>
      </c>
      <c r="O20" s="18">
        <f>_xlfn.XLOOKUP(A20,Gennemsnitsalder!A:A,Gennemsnitsalder!C:C)</f>
        <v>40.700000000000003</v>
      </c>
      <c r="P20" s="18"/>
      <c r="Q20" s="18" t="s">
        <v>8</v>
      </c>
      <c r="R20" s="14">
        <v>82.99010833725859</v>
      </c>
      <c r="S20" s="18">
        <v>40.700000000000003</v>
      </c>
      <c r="T20" s="18"/>
      <c r="U20" s="18"/>
    </row>
    <row r="21" spans="1:21" x14ac:dyDescent="0.25">
      <c r="A21" s="8" t="s">
        <v>95</v>
      </c>
      <c r="B21" s="14">
        <v>52205</v>
      </c>
      <c r="C21" s="14">
        <v>86.653055804534745</v>
      </c>
      <c r="D21" s="14">
        <v>50589</v>
      </c>
      <c r="E21" s="14">
        <v>87.400228050171037</v>
      </c>
      <c r="F21" s="14">
        <v>49616</v>
      </c>
      <c r="G21" s="14">
        <v>86.254193974584084</v>
      </c>
      <c r="H21" s="5">
        <f>_xlfn.XLOOKUP($A21,SYGK1!$A:$A,SYGK1!B:B)</f>
        <v>442108</v>
      </c>
      <c r="I21" s="5">
        <f>_xlfn.XLOOKUP($A21,SYGK1!$A:$A,SYGK1!H:H)</f>
        <v>7.3383793114895592</v>
      </c>
      <c r="J21" s="5">
        <f>_xlfn.XLOOKUP($A21,SYGK1!$A:$A,SYGK1!C:C)</f>
        <v>465546</v>
      </c>
      <c r="K21" s="5">
        <f>_xlfn.XLOOKUP($A21,SYGK1!$A:$A,SYGK1!I:I)</f>
        <v>8.043018554991189</v>
      </c>
      <c r="L21" s="5">
        <f>_xlfn.XLOOKUP($A21,SYGK1!$A:$A,SYGK1!D:D)</f>
        <v>454705</v>
      </c>
      <c r="M21" s="5">
        <f>_xlfn.XLOOKUP($A21,SYGK1!$A:$A,SYGK1!J:J)</f>
        <v>7.9047511430210529</v>
      </c>
      <c r="N21" s="5">
        <f t="shared" si="0"/>
        <v>9.1644832312157369</v>
      </c>
      <c r="O21" s="18">
        <f>_xlfn.XLOOKUP(A21,Gennemsnitsalder!A:A,Gennemsnitsalder!C:C)</f>
        <v>48</v>
      </c>
      <c r="P21" s="18"/>
      <c r="Q21" s="18" t="s">
        <v>95</v>
      </c>
      <c r="R21" s="14">
        <v>86.254193974584084</v>
      </c>
      <c r="S21" s="18">
        <v>48</v>
      </c>
      <c r="T21" s="18"/>
      <c r="U21" s="18"/>
    </row>
    <row r="22" spans="1:21" x14ac:dyDescent="0.25">
      <c r="A22" s="8" t="s">
        <v>27</v>
      </c>
      <c r="B22" s="14">
        <v>38026</v>
      </c>
      <c r="C22" s="14">
        <v>85.021799888205706</v>
      </c>
      <c r="D22" s="14">
        <v>39819</v>
      </c>
      <c r="E22" s="14">
        <v>84.627646008671249</v>
      </c>
      <c r="F22" s="14">
        <v>40115</v>
      </c>
      <c r="G22" s="14">
        <v>84.541622760800834</v>
      </c>
      <c r="H22" s="5">
        <f>_xlfn.XLOOKUP($A22,SYGK1!$A:$A,SYGK1!B:B)</f>
        <v>324978</v>
      </c>
      <c r="I22" s="5">
        <f>_xlfn.XLOOKUP($A22,SYGK1!$A:$A,SYGK1!H:H)</f>
        <v>7.2661375069871434</v>
      </c>
      <c r="J22" s="5">
        <f>_xlfn.XLOOKUP($A22,SYGK1!$A:$A,SYGK1!C:C)</f>
        <v>332942</v>
      </c>
      <c r="K22" s="5">
        <f>_xlfn.XLOOKUP($A22,SYGK1!$A:$A,SYGK1!I:I)</f>
        <v>7.0760435263113148</v>
      </c>
      <c r="L22" s="5">
        <f>_xlfn.XLOOKUP($A22,SYGK1!$A:$A,SYGK1!D:D)</f>
        <v>334600</v>
      </c>
      <c r="M22" s="5">
        <f>_xlfn.XLOOKUP($A22,SYGK1!$A:$A,SYGK1!J:J)</f>
        <v>7.0516332982086407</v>
      </c>
      <c r="N22" s="5">
        <f t="shared" si="0"/>
        <v>8.3410195687398723</v>
      </c>
      <c r="O22" s="18">
        <f>_xlfn.XLOOKUP(A22,Gennemsnitsalder!A:A,Gennemsnitsalder!C:C)</f>
        <v>46.1</v>
      </c>
      <c r="P22" s="18"/>
      <c r="Q22" s="18" t="s">
        <v>27</v>
      </c>
      <c r="R22" s="14">
        <v>84.541622760800834</v>
      </c>
      <c r="S22" s="18">
        <v>46.1</v>
      </c>
      <c r="T22" s="18"/>
      <c r="U22" s="18"/>
    </row>
    <row r="23" spans="1:21" x14ac:dyDescent="0.25">
      <c r="A23" s="8" t="s">
        <v>28</v>
      </c>
      <c r="B23" s="14">
        <v>33148</v>
      </c>
      <c r="C23" s="14">
        <v>82.548062556031482</v>
      </c>
      <c r="D23" s="14">
        <v>35979</v>
      </c>
      <c r="E23" s="14">
        <v>84.576868829337087</v>
      </c>
      <c r="F23" s="14">
        <v>35767</v>
      </c>
      <c r="G23" s="14">
        <v>83.423520082101049</v>
      </c>
      <c r="H23" s="5">
        <f>_xlfn.XLOOKUP($A23,SYGK1!$A:$A,SYGK1!B:B)</f>
        <v>263979</v>
      </c>
      <c r="I23" s="5">
        <f>_xlfn.XLOOKUP($A23,SYGK1!$A:$A,SYGK1!H:H)</f>
        <v>6.5738370355613105</v>
      </c>
      <c r="J23" s="5">
        <f>_xlfn.XLOOKUP($A23,SYGK1!$A:$A,SYGK1!C:C)</f>
        <v>300665</v>
      </c>
      <c r="K23" s="5">
        <f>_xlfn.XLOOKUP($A23,SYGK1!$A:$A,SYGK1!I:I)</f>
        <v>7.0678185237423605</v>
      </c>
      <c r="L23" s="5">
        <f>_xlfn.XLOOKUP($A23,SYGK1!$A:$A,SYGK1!D:D)</f>
        <v>292511</v>
      </c>
      <c r="M23" s="5">
        <f>_xlfn.XLOOKUP($A23,SYGK1!$A:$A,SYGK1!J:J)</f>
        <v>6.8225731212389791</v>
      </c>
      <c r="N23" s="5">
        <f t="shared" si="0"/>
        <v>8.1782369223026805</v>
      </c>
      <c r="O23" s="18">
        <f>_xlfn.XLOOKUP(A23,Gennemsnitsalder!A:A,Gennemsnitsalder!C:C)</f>
        <v>43.2</v>
      </c>
      <c r="P23" s="18"/>
      <c r="Q23" s="18" t="s">
        <v>28</v>
      </c>
      <c r="R23" s="14">
        <v>83.423520082101049</v>
      </c>
      <c r="S23" s="18">
        <v>43.2</v>
      </c>
      <c r="T23" s="18"/>
      <c r="U23" s="18"/>
    </row>
    <row r="24" spans="1:21" x14ac:dyDescent="0.25">
      <c r="A24" s="8" t="s">
        <v>54</v>
      </c>
      <c r="B24" s="14">
        <v>43661</v>
      </c>
      <c r="C24" s="14">
        <v>85.215473495198694</v>
      </c>
      <c r="D24" s="14">
        <v>45031</v>
      </c>
      <c r="E24" s="14">
        <v>86.127687246576386</v>
      </c>
      <c r="F24" s="14">
        <v>44690</v>
      </c>
      <c r="G24" s="14">
        <v>85.403608011007492</v>
      </c>
      <c r="H24" s="5">
        <f>_xlfn.XLOOKUP($A24,SYGK1!$A:$A,SYGK1!B:B)</f>
        <v>361969</v>
      </c>
      <c r="I24" s="5">
        <f>_xlfn.XLOOKUP($A24,SYGK1!$A:$A,SYGK1!H:H)</f>
        <v>7.0647396361933019</v>
      </c>
      <c r="J24" s="5">
        <f>_xlfn.XLOOKUP($A24,SYGK1!$A:$A,SYGK1!C:C)</f>
        <v>390581</v>
      </c>
      <c r="K24" s="5">
        <f>_xlfn.XLOOKUP($A24,SYGK1!$A:$A,SYGK1!I:I)</f>
        <v>7.4703733455741714</v>
      </c>
      <c r="L24" s="5">
        <f>_xlfn.XLOOKUP($A24,SYGK1!$A:$A,SYGK1!D:D)</f>
        <v>377835</v>
      </c>
      <c r="M24" s="5">
        <f>_xlfn.XLOOKUP($A24,SYGK1!$A:$A,SYGK1!J:J)</f>
        <v>7.2205129185139887</v>
      </c>
      <c r="N24" s="5">
        <f t="shared" si="0"/>
        <v>8.4545759677780268</v>
      </c>
      <c r="O24" s="18">
        <f>_xlfn.XLOOKUP(A24,Gennemsnitsalder!A:A,Gennemsnitsalder!C:C)</f>
        <v>45.7</v>
      </c>
      <c r="P24" s="18"/>
      <c r="Q24" s="18" t="s">
        <v>54</v>
      </c>
      <c r="R24" s="14">
        <v>85.403608011007492</v>
      </c>
      <c r="S24" s="18">
        <v>45.7</v>
      </c>
      <c r="T24" s="18"/>
      <c r="U24" s="18"/>
    </row>
    <row r="25" spans="1:21" x14ac:dyDescent="0.25">
      <c r="A25" s="8" t="s">
        <v>14</v>
      </c>
      <c r="B25" s="14">
        <v>61341</v>
      </c>
      <c r="C25" s="14">
        <v>81.408095554080944</v>
      </c>
      <c r="D25" s="14">
        <v>62393</v>
      </c>
      <c r="E25" s="14">
        <v>83.106452128509773</v>
      </c>
      <c r="F25" s="14">
        <v>61735</v>
      </c>
      <c r="G25" s="14">
        <v>82.197161345298639</v>
      </c>
      <c r="H25" s="5">
        <f>_xlfn.XLOOKUP($A25,SYGK1!$A:$A,SYGK1!B:B)</f>
        <v>451317</v>
      </c>
      <c r="I25" s="5">
        <f>_xlfn.XLOOKUP($A25,SYGK1!$A:$A,SYGK1!H:H)</f>
        <v>5.9896084936960845</v>
      </c>
      <c r="J25" s="5">
        <f>_xlfn.XLOOKUP($A25,SYGK1!$A:$A,SYGK1!C:C)</f>
        <v>480391</v>
      </c>
      <c r="K25" s="5">
        <f>_xlfn.XLOOKUP($A25,SYGK1!$A:$A,SYGK1!I:I)</f>
        <v>6.3987292876551765</v>
      </c>
      <c r="L25" s="5">
        <f>_xlfn.XLOOKUP($A25,SYGK1!$A:$A,SYGK1!D:D)</f>
        <v>475001</v>
      </c>
      <c r="M25" s="5">
        <f>_xlfn.XLOOKUP($A25,SYGK1!$A:$A,SYGK1!J:J)</f>
        <v>6.3244081697867012</v>
      </c>
      <c r="N25" s="5">
        <f t="shared" si="0"/>
        <v>7.6941929213574145</v>
      </c>
      <c r="O25" s="18">
        <f>_xlfn.XLOOKUP(A25,Gennemsnitsalder!A:A,Gennemsnitsalder!C:C)</f>
        <v>43.7</v>
      </c>
      <c r="P25" s="18"/>
      <c r="Q25" s="18" t="s">
        <v>14</v>
      </c>
      <c r="R25" s="14">
        <v>82.197161345298639</v>
      </c>
      <c r="S25" s="18">
        <v>43.7</v>
      </c>
      <c r="T25" s="18"/>
      <c r="U25" s="18"/>
    </row>
    <row r="26" spans="1:21" x14ac:dyDescent="0.25">
      <c r="A26" s="8" t="s">
        <v>15</v>
      </c>
      <c r="B26" s="14">
        <v>56331</v>
      </c>
      <c r="C26" s="14">
        <v>82.944606413994165</v>
      </c>
      <c r="D26" s="14">
        <v>58601</v>
      </c>
      <c r="E26" s="14">
        <v>82.585473096761461</v>
      </c>
      <c r="F26" s="14">
        <v>58379</v>
      </c>
      <c r="G26" s="14">
        <v>82.010254969445811</v>
      </c>
      <c r="H26" s="5">
        <f>_xlfn.XLOOKUP($A26,SYGK1!$A:$A,SYGK1!B:B)</f>
        <v>415442</v>
      </c>
      <c r="I26" s="5">
        <f>_xlfn.XLOOKUP($A26,SYGK1!$A:$A,SYGK1!H:H)</f>
        <v>6.1171776069735255</v>
      </c>
      <c r="J26" s="5">
        <f>_xlfn.XLOOKUP($A26,SYGK1!$A:$A,SYGK1!C:C)</f>
        <v>445007</v>
      </c>
      <c r="K26" s="5">
        <f>_xlfn.XLOOKUP($A26,SYGK1!$A:$A,SYGK1!I:I)</f>
        <v>6.2714140759322419</v>
      </c>
      <c r="L26" s="5">
        <f>_xlfn.XLOOKUP($A26,SYGK1!$A:$A,SYGK1!D:D)</f>
        <v>441307</v>
      </c>
      <c r="M26" s="5">
        <f>_xlfn.XLOOKUP($A26,SYGK1!$A:$A,SYGK1!J:J)</f>
        <v>6.1994380838659833</v>
      </c>
      <c r="N26" s="5">
        <f t="shared" si="0"/>
        <v>7.5593449699378201</v>
      </c>
      <c r="O26" s="18">
        <f>_xlfn.XLOOKUP(A26,Gennemsnitsalder!A:A,Gennemsnitsalder!C:C)</f>
        <v>40.299999999999997</v>
      </c>
      <c r="P26" s="18"/>
      <c r="Q26" s="18" t="s">
        <v>15</v>
      </c>
      <c r="R26" s="14">
        <v>82.010254969445811</v>
      </c>
      <c r="S26" s="18">
        <v>40.299999999999997</v>
      </c>
      <c r="T26" s="18"/>
      <c r="U26" s="18"/>
    </row>
    <row r="27" spans="1:21" x14ac:dyDescent="0.25">
      <c r="A27" s="8" t="s">
        <v>16</v>
      </c>
      <c r="B27" s="14">
        <v>18723</v>
      </c>
      <c r="C27" s="14">
        <v>83.357820221717645</v>
      </c>
      <c r="D27" s="14">
        <v>19553</v>
      </c>
      <c r="E27" s="14">
        <v>78.623989706059746</v>
      </c>
      <c r="F27" s="14">
        <v>20411</v>
      </c>
      <c r="G27" s="14">
        <v>79.008283657195946</v>
      </c>
      <c r="H27" s="5">
        <f>_xlfn.XLOOKUP($A27,SYGK1!$A:$A,SYGK1!B:B)</f>
        <v>132122</v>
      </c>
      <c r="I27" s="5">
        <f>_xlfn.XLOOKUP($A27,SYGK1!$A:$A,SYGK1!H:H)</f>
        <v>5.882284849294332</v>
      </c>
      <c r="J27" s="5">
        <f>_xlfn.XLOOKUP($A27,SYGK1!$A:$A,SYGK1!C:C)</f>
        <v>146114</v>
      </c>
      <c r="K27" s="5">
        <f>_xlfn.XLOOKUP($A27,SYGK1!$A:$A,SYGK1!I:I)</f>
        <v>5.8753468173227716</v>
      </c>
      <c r="L27" s="5">
        <f>_xlfn.XLOOKUP($A27,SYGK1!$A:$A,SYGK1!D:D)</f>
        <v>155489</v>
      </c>
      <c r="M27" s="5">
        <f>_xlfn.XLOOKUP($A27,SYGK1!$A:$A,SYGK1!J:J)</f>
        <v>6.0187737090655729</v>
      </c>
      <c r="N27" s="5">
        <f t="shared" si="0"/>
        <v>7.6179021116064867</v>
      </c>
      <c r="O27" s="18">
        <f>_xlfn.XLOOKUP(A27,Gennemsnitsalder!A:A,Gennemsnitsalder!C:C)</f>
        <v>41</v>
      </c>
      <c r="P27" s="18"/>
      <c r="Q27" s="18" t="s">
        <v>16</v>
      </c>
      <c r="R27" s="14">
        <v>79.008283657195946</v>
      </c>
      <c r="S27" s="18">
        <v>41</v>
      </c>
      <c r="T27" s="18"/>
      <c r="U27" s="18"/>
    </row>
    <row r="28" spans="1:21" x14ac:dyDescent="0.25">
      <c r="A28" s="8" t="s">
        <v>36</v>
      </c>
      <c r="B28" s="14">
        <v>42850</v>
      </c>
      <c r="C28" s="14">
        <v>86.534189587624695</v>
      </c>
      <c r="D28" s="14">
        <v>44860</v>
      </c>
      <c r="E28" s="14">
        <v>83.794082486551105</v>
      </c>
      <c r="F28" s="14">
        <v>45499</v>
      </c>
      <c r="G28" s="14">
        <v>84.070583887657051</v>
      </c>
      <c r="H28" s="5">
        <f>_xlfn.XLOOKUP($A28,SYGK1!$A:$A,SYGK1!B:B)</f>
        <v>379612</v>
      </c>
      <c r="I28" s="5">
        <f>_xlfn.XLOOKUP($A28,SYGK1!$A:$A,SYGK1!H:H)</f>
        <v>7.6661416050729025</v>
      </c>
      <c r="J28" s="5">
        <f>_xlfn.XLOOKUP($A28,SYGK1!$A:$A,SYGK1!C:C)</f>
        <v>395093</v>
      </c>
      <c r="K28" s="5">
        <f>_xlfn.XLOOKUP($A28,SYGK1!$A:$A,SYGK1!I:I)</f>
        <v>7.3799499402271369</v>
      </c>
      <c r="L28" s="5">
        <f>_xlfn.XLOOKUP($A28,SYGK1!$A:$A,SYGK1!D:D)</f>
        <v>397954</v>
      </c>
      <c r="M28" s="5">
        <f>_xlfn.XLOOKUP($A28,SYGK1!$A:$A,SYGK1!J:J)</f>
        <v>7.3531781226903181</v>
      </c>
      <c r="N28" s="5">
        <f t="shared" si="0"/>
        <v>8.7464339875601667</v>
      </c>
      <c r="O28" s="18">
        <f>_xlfn.XLOOKUP(A28,Gennemsnitsalder!A:A,Gennemsnitsalder!C:C)</f>
        <v>42.8</v>
      </c>
      <c r="P28" s="18"/>
      <c r="Q28" s="18" t="s">
        <v>36</v>
      </c>
      <c r="R28" s="14">
        <v>84.070583887657051</v>
      </c>
      <c r="S28" s="18">
        <v>42.8</v>
      </c>
      <c r="T28" s="18"/>
      <c r="U28" s="18"/>
    </row>
    <row r="29" spans="1:21" x14ac:dyDescent="0.25">
      <c r="A29" s="8" t="s">
        <v>29</v>
      </c>
      <c r="B29" s="14">
        <v>34884</v>
      </c>
      <c r="C29" s="14">
        <v>84.861459118884866</v>
      </c>
      <c r="D29" s="14">
        <v>35690</v>
      </c>
      <c r="E29" s="14">
        <v>85.388903509821276</v>
      </c>
      <c r="F29" s="14">
        <v>35374</v>
      </c>
      <c r="G29" s="14">
        <v>84.653121784286981</v>
      </c>
      <c r="H29" s="5">
        <f>_xlfn.XLOOKUP($A29,SYGK1!$A:$A,SYGK1!B:B)</f>
        <v>272851</v>
      </c>
      <c r="I29" s="5">
        <f>_xlfn.XLOOKUP($A29,SYGK1!$A:$A,SYGK1!H:H)</f>
        <v>6.6375799742136374</v>
      </c>
      <c r="J29" s="5">
        <f>_xlfn.XLOOKUP($A29,SYGK1!$A:$A,SYGK1!C:C)</f>
        <v>284077</v>
      </c>
      <c r="K29" s="5">
        <f>_xlfn.XLOOKUP($A29,SYGK1!$A:$A,SYGK1!I:I)</f>
        <v>6.7965882718855424</v>
      </c>
      <c r="L29" s="5">
        <f>_xlfn.XLOOKUP($A29,SYGK1!$A:$A,SYGK1!D:D)</f>
        <v>283904</v>
      </c>
      <c r="M29" s="5">
        <f>_xlfn.XLOOKUP($A29,SYGK1!$A:$A,SYGK1!J:J)</f>
        <v>6.794074712231077</v>
      </c>
      <c r="N29" s="5">
        <f t="shared" si="0"/>
        <v>8.0257816475377393</v>
      </c>
      <c r="O29" s="18">
        <f>_xlfn.XLOOKUP(A29,Gennemsnitsalder!A:A,Gennemsnitsalder!C:C)</f>
        <v>48.2</v>
      </c>
      <c r="P29" s="18"/>
      <c r="Q29" s="18" t="s">
        <v>29</v>
      </c>
      <c r="R29" s="14">
        <v>84.653121784286981</v>
      </c>
      <c r="S29" s="18">
        <v>48.2</v>
      </c>
      <c r="T29" s="18"/>
      <c r="U29" s="18"/>
    </row>
    <row r="30" spans="1:21" x14ac:dyDescent="0.25">
      <c r="A30" s="8" t="s">
        <v>42</v>
      </c>
      <c r="B30" s="14">
        <v>51464</v>
      </c>
      <c r="C30" s="14">
        <v>84.396267567523239</v>
      </c>
      <c r="D30" s="14">
        <v>49741</v>
      </c>
      <c r="E30" s="14">
        <v>83.809604043807923</v>
      </c>
      <c r="F30" s="14">
        <v>48884</v>
      </c>
      <c r="G30" s="14">
        <v>82.687460883979767</v>
      </c>
      <c r="H30" s="5">
        <f>_xlfn.XLOOKUP($A30,SYGK1!$A:$A,SYGK1!B:B)</f>
        <v>433678</v>
      </c>
      <c r="I30" s="5">
        <f>_xlfn.XLOOKUP($A30,SYGK1!$A:$A,SYGK1!H:H)</f>
        <v>7.1119237770379966</v>
      </c>
      <c r="J30" s="5">
        <f>_xlfn.XLOOKUP($A30,SYGK1!$A:$A,SYGK1!C:C)</f>
        <v>405526</v>
      </c>
      <c r="K30" s="5">
        <f>_xlfn.XLOOKUP($A30,SYGK1!$A:$A,SYGK1!I:I)</f>
        <v>6.832788542544229</v>
      </c>
      <c r="L30" s="5">
        <f>_xlfn.XLOOKUP($A30,SYGK1!$A:$A,SYGK1!D:D)</f>
        <v>402989</v>
      </c>
      <c r="M30" s="5">
        <f>_xlfn.XLOOKUP($A30,SYGK1!$A:$A,SYGK1!J:J)</f>
        <v>6.8165733520526395</v>
      </c>
      <c r="N30" s="5">
        <f t="shared" si="0"/>
        <v>8.2437811963014482</v>
      </c>
      <c r="O30" s="18">
        <f>_xlfn.XLOOKUP(A30,Gennemsnitsalder!A:A,Gennemsnitsalder!C:C)</f>
        <v>47.5</v>
      </c>
      <c r="P30" s="18"/>
      <c r="Q30" s="18" t="s">
        <v>42</v>
      </c>
      <c r="R30" s="14">
        <v>82.687460883979767</v>
      </c>
      <c r="S30" s="18">
        <v>47.5</v>
      </c>
      <c r="T30" s="18"/>
      <c r="U30" s="18"/>
    </row>
    <row r="31" spans="1:21" x14ac:dyDescent="0.25">
      <c r="A31" s="8" t="s">
        <v>67</v>
      </c>
      <c r="B31" s="14">
        <v>48224</v>
      </c>
      <c r="C31" s="14">
        <v>86.06971389815989</v>
      </c>
      <c r="D31" s="14">
        <v>47760</v>
      </c>
      <c r="E31" s="14">
        <v>86.281027568016768</v>
      </c>
      <c r="F31" s="14">
        <v>47468</v>
      </c>
      <c r="G31" s="14">
        <v>85.964721648737736</v>
      </c>
      <c r="H31" s="5">
        <f>_xlfn.XLOOKUP($A31,SYGK1!$A:$A,SYGK1!B:B)</f>
        <v>442448</v>
      </c>
      <c r="I31" s="5">
        <f>_xlfn.XLOOKUP($A31,SYGK1!$A:$A,SYGK1!H:H)</f>
        <v>7.8967677452747687</v>
      </c>
      <c r="J31" s="5">
        <f>_xlfn.XLOOKUP($A31,SYGK1!$A:$A,SYGK1!C:C)</f>
        <v>445165</v>
      </c>
      <c r="K31" s="5">
        <f>_xlfn.XLOOKUP($A31,SYGK1!$A:$A,SYGK1!I:I)</f>
        <v>8.0421469089858011</v>
      </c>
      <c r="L31" s="5">
        <f>_xlfn.XLOOKUP($A31,SYGK1!$A:$A,SYGK1!D:D)</f>
        <v>448005</v>
      </c>
      <c r="M31" s="5">
        <f>_xlfn.XLOOKUP($A31,SYGK1!$A:$A,SYGK1!J:J)</f>
        <v>8.1133869390416162</v>
      </c>
      <c r="N31" s="5">
        <f t="shared" si="0"/>
        <v>9.4380424707171144</v>
      </c>
      <c r="O31" s="18">
        <f>_xlfn.XLOOKUP(A31,Gennemsnitsalder!A:A,Gennemsnitsalder!C:C)</f>
        <v>45.3</v>
      </c>
      <c r="P31" s="18"/>
      <c r="Q31" s="18" t="s">
        <v>67</v>
      </c>
      <c r="R31" s="14">
        <v>85.964721648737736</v>
      </c>
      <c r="S31" s="18">
        <v>45.3</v>
      </c>
      <c r="T31" s="18"/>
      <c r="U31" s="18"/>
    </row>
    <row r="32" spans="1:21" x14ac:dyDescent="0.25">
      <c r="A32" s="8" t="s">
        <v>30</v>
      </c>
      <c r="B32" s="14">
        <v>25689</v>
      </c>
      <c r="C32" s="14">
        <v>82.736964153434883</v>
      </c>
      <c r="D32" s="14">
        <v>26572</v>
      </c>
      <c r="E32" s="14">
        <v>84.00088515158221</v>
      </c>
      <c r="F32" s="14">
        <v>26418</v>
      </c>
      <c r="G32" s="14">
        <v>83.237759153065724</v>
      </c>
      <c r="H32" s="5">
        <f>_xlfn.XLOOKUP($A32,SYGK1!$A:$A,SYGK1!B:B)</f>
        <v>196125</v>
      </c>
      <c r="I32" s="5">
        <f>_xlfn.XLOOKUP($A32,SYGK1!$A:$A,SYGK1!H:H)</f>
        <v>6.3166285548648906</v>
      </c>
      <c r="J32" s="5">
        <f>_xlfn.XLOOKUP($A32,SYGK1!$A:$A,SYGK1!C:C)</f>
        <v>221772</v>
      </c>
      <c r="K32" s="5">
        <f>_xlfn.XLOOKUP($A32,SYGK1!$A:$A,SYGK1!I:I)</f>
        <v>7.0107798817690385</v>
      </c>
      <c r="L32" s="5">
        <f>_xlfn.XLOOKUP($A32,SYGK1!$A:$A,SYGK1!D:D)</f>
        <v>212605</v>
      </c>
      <c r="M32" s="5">
        <f>_xlfn.XLOOKUP($A32,SYGK1!$A:$A,SYGK1!J:J)</f>
        <v>6.6987522843279352</v>
      </c>
      <c r="N32" s="5">
        <f t="shared" si="0"/>
        <v>8.0477326065561368</v>
      </c>
      <c r="O32" s="18">
        <f>_xlfn.XLOOKUP(A32,Gennemsnitsalder!A:A,Gennemsnitsalder!C:C)</f>
        <v>47.9</v>
      </c>
      <c r="P32" s="18"/>
      <c r="Q32" s="18" t="s">
        <v>30</v>
      </c>
      <c r="R32" s="14">
        <v>83.237759153065724</v>
      </c>
      <c r="S32" s="18">
        <v>47.9</v>
      </c>
      <c r="T32" s="18"/>
      <c r="U32" s="18"/>
    </row>
    <row r="33" spans="1:21" x14ac:dyDescent="0.25">
      <c r="A33" s="8" t="s">
        <v>76</v>
      </c>
      <c r="B33" s="14">
        <v>39086</v>
      </c>
      <c r="C33" s="14">
        <v>84.590745790589978</v>
      </c>
      <c r="D33" s="14">
        <v>40549</v>
      </c>
      <c r="E33" s="14">
        <v>84.18419249693774</v>
      </c>
      <c r="F33" s="14">
        <v>40879</v>
      </c>
      <c r="G33" s="14">
        <v>84.151261888097494</v>
      </c>
      <c r="H33" s="5">
        <f>_xlfn.XLOOKUP($A33,SYGK1!$A:$A,SYGK1!B:B)</f>
        <v>309093</v>
      </c>
      <c r="I33" s="5">
        <f>_xlfn.XLOOKUP($A33,SYGK1!$A:$A,SYGK1!H:H)</f>
        <v>6.689455914816258</v>
      </c>
      <c r="J33" s="5">
        <f>_xlfn.XLOOKUP($A33,SYGK1!$A:$A,SYGK1!C:C)</f>
        <v>337083</v>
      </c>
      <c r="K33" s="5">
        <f>_xlfn.XLOOKUP($A33,SYGK1!$A:$A,SYGK1!I:I)</f>
        <v>6.9982145452280609</v>
      </c>
      <c r="L33" s="5">
        <f>_xlfn.XLOOKUP($A33,SYGK1!$A:$A,SYGK1!D:D)</f>
        <v>339679</v>
      </c>
      <c r="M33" s="5">
        <f>_xlfn.XLOOKUP($A33,SYGK1!$A:$A,SYGK1!J:J)</f>
        <v>6.9924451397752065</v>
      </c>
      <c r="N33" s="5">
        <f t="shared" si="0"/>
        <v>8.3093764524572524</v>
      </c>
      <c r="O33" s="18">
        <f>_xlfn.XLOOKUP(A33,Gennemsnitsalder!A:A,Gennemsnitsalder!C:C)</f>
        <v>43.6</v>
      </c>
      <c r="P33" s="18"/>
      <c r="Q33" s="18" t="s">
        <v>76</v>
      </c>
      <c r="R33" s="14">
        <v>84.151261888097494</v>
      </c>
      <c r="S33" s="18">
        <v>43.6</v>
      </c>
      <c r="T33" s="18"/>
      <c r="U33" s="18"/>
    </row>
    <row r="34" spans="1:21" x14ac:dyDescent="0.25">
      <c r="A34" s="8" t="s">
        <v>6</v>
      </c>
      <c r="B34" s="14">
        <v>4907566</v>
      </c>
      <c r="C34" s="14">
        <v>85.9882630008738</v>
      </c>
      <c r="D34" s="14">
        <v>5142128</v>
      </c>
      <c r="E34" s="14">
        <v>85.806044453166123</v>
      </c>
      <c r="F34" s="14">
        <v>5134045</v>
      </c>
      <c r="G34" s="14">
        <v>85.203837690601262</v>
      </c>
      <c r="H34" s="5">
        <f>_xlfn.XLOOKUP($A34,SYGK1!$A:$A,SYGK1!B:B)</f>
        <v>40139464</v>
      </c>
      <c r="I34" s="5">
        <f>_xlfn.XLOOKUP($A34,SYGK1!$A:$A,SYGK1!H:H)</f>
        <v>7.0330644297929075</v>
      </c>
      <c r="J34" s="5">
        <f>_xlfn.XLOOKUP($A34,SYGK1!$A:$A,SYGK1!C:C)</f>
        <v>43271431</v>
      </c>
      <c r="K34" s="5">
        <f>_xlfn.XLOOKUP($A34,SYGK1!$A:$A,SYGK1!I:I)</f>
        <v>7.220649373057439</v>
      </c>
      <c r="L34" s="5">
        <f>_xlfn.XLOOKUP($A34,SYGK1!$A:$A,SYGK1!D:D)</f>
        <v>42742670</v>
      </c>
      <c r="M34" s="5">
        <f>_xlfn.XLOOKUP($A34,SYGK1!$A:$A,SYGK1!J:J)</f>
        <v>7.0935091475492165</v>
      </c>
      <c r="N34" s="5">
        <f t="shared" si="0"/>
        <v>8.3253399609859287</v>
      </c>
      <c r="O34" s="18">
        <f>_xlfn.XLOOKUP(A34,Gennemsnitsalder!A:A,Gennemsnitsalder!C:C)</f>
        <v>42.6</v>
      </c>
      <c r="P34" s="18"/>
      <c r="Q34" s="18" t="s">
        <v>6</v>
      </c>
      <c r="R34" s="14">
        <v>85.203837690601262</v>
      </c>
      <c r="S34" s="18">
        <v>42.6</v>
      </c>
      <c r="T34" s="18"/>
      <c r="U34" s="18"/>
    </row>
    <row r="35" spans="1:21" x14ac:dyDescent="0.25">
      <c r="A35" s="8" t="s">
        <v>31</v>
      </c>
      <c r="B35" s="14">
        <v>53192</v>
      </c>
      <c r="C35" s="14">
        <v>85.666430458030021</v>
      </c>
      <c r="D35" s="14">
        <v>55215</v>
      </c>
      <c r="E35" s="14">
        <v>86.336841117695812</v>
      </c>
      <c r="F35" s="14">
        <v>55029</v>
      </c>
      <c r="G35" s="14">
        <v>85.656248054293002</v>
      </c>
      <c r="H35" s="5">
        <f>_xlfn.XLOOKUP($A35,SYGK1!$A:$A,SYGK1!B:B)</f>
        <v>465310</v>
      </c>
      <c r="I35" s="5">
        <f>_xlfn.XLOOKUP($A35,SYGK1!$A:$A,SYGK1!H:H)</f>
        <v>7.4938800489596087</v>
      </c>
      <c r="J35" s="5">
        <f>_xlfn.XLOOKUP($A35,SYGK1!$A:$A,SYGK1!C:C)</f>
        <v>464874</v>
      </c>
      <c r="K35" s="5">
        <f>_xlfn.XLOOKUP($A35,SYGK1!$A:$A,SYGK1!I:I)</f>
        <v>7.2689944177755539</v>
      </c>
      <c r="L35" s="5">
        <f>_xlfn.XLOOKUP($A35,SYGK1!$A:$A,SYGK1!D:D)</f>
        <v>465001</v>
      </c>
      <c r="M35" s="5">
        <f>_xlfn.XLOOKUP($A35,SYGK1!$A:$A,SYGK1!J:J)</f>
        <v>7.2380455762405829</v>
      </c>
      <c r="N35" s="5">
        <f t="shared" si="0"/>
        <v>8.4501081248069205</v>
      </c>
      <c r="O35" s="18">
        <f>_xlfn.XLOOKUP(A35,Gennemsnitsalder!A:A,Gennemsnitsalder!C:C)</f>
        <v>46</v>
      </c>
      <c r="P35" s="18"/>
      <c r="Q35" s="18" t="s">
        <v>31</v>
      </c>
      <c r="R35" s="14">
        <v>85.656248054293002</v>
      </c>
      <c r="S35" s="18">
        <v>46</v>
      </c>
      <c r="T35" s="18"/>
      <c r="U35" s="18"/>
    </row>
    <row r="36" spans="1:21" x14ac:dyDescent="0.25">
      <c r="A36" s="8" t="s">
        <v>17</v>
      </c>
      <c r="B36" s="14">
        <v>23949</v>
      </c>
      <c r="C36" s="14">
        <v>84.259226682616202</v>
      </c>
      <c r="D36" s="14">
        <v>25148</v>
      </c>
      <c r="E36" s="14">
        <v>81.691787941787936</v>
      </c>
      <c r="F36" s="14">
        <v>25743</v>
      </c>
      <c r="G36" s="14">
        <v>80.371526693724633</v>
      </c>
      <c r="H36" s="5">
        <f>_xlfn.XLOOKUP($A36,SYGK1!$A:$A,SYGK1!B:B)</f>
        <v>178579</v>
      </c>
      <c r="I36" s="5">
        <f>_xlfn.XLOOKUP($A36,SYGK1!$A:$A,SYGK1!H:H)</f>
        <v>6.2829046898638428</v>
      </c>
      <c r="J36" s="5">
        <f>_xlfn.XLOOKUP($A36,SYGK1!$A:$A,SYGK1!C:C)</f>
        <v>194792</v>
      </c>
      <c r="K36" s="5">
        <f>_xlfn.XLOOKUP($A36,SYGK1!$A:$A,SYGK1!I:I)</f>
        <v>6.3277027027027026</v>
      </c>
      <c r="L36" s="5">
        <f>_xlfn.XLOOKUP($A36,SYGK1!$A:$A,SYGK1!D:D)</f>
        <v>192873</v>
      </c>
      <c r="M36" s="5">
        <f>_xlfn.XLOOKUP($A36,SYGK1!$A:$A,SYGK1!J:J)</f>
        <v>6.021635966281611</v>
      </c>
      <c r="N36" s="5">
        <f t="shared" si="0"/>
        <v>7.4922503204754687</v>
      </c>
      <c r="O36" s="18">
        <f>_xlfn.XLOOKUP(A36,Gennemsnitsalder!A:A,Gennemsnitsalder!C:C)</f>
        <v>41.1</v>
      </c>
      <c r="P36" s="18"/>
      <c r="Q36" s="18" t="s">
        <v>17</v>
      </c>
      <c r="R36" s="14">
        <v>80.371526693724633</v>
      </c>
      <c r="S36" s="18">
        <v>41.1</v>
      </c>
      <c r="T36" s="18"/>
      <c r="U36" s="18"/>
    </row>
    <row r="37" spans="1:21" x14ac:dyDescent="0.25">
      <c r="A37" s="8" t="s">
        <v>86</v>
      </c>
      <c r="B37" s="14">
        <v>73949</v>
      </c>
      <c r="C37" s="14">
        <v>84.423412829792326</v>
      </c>
      <c r="D37" s="14">
        <v>77226</v>
      </c>
      <c r="E37" s="14">
        <v>85.800946603559751</v>
      </c>
      <c r="F37" s="14">
        <v>77053</v>
      </c>
      <c r="G37" s="14">
        <v>85.098182139465024</v>
      </c>
      <c r="H37" s="5">
        <f>_xlfn.XLOOKUP($A37,SYGK1!$A:$A,SYGK1!B:B)</f>
        <v>590498</v>
      </c>
      <c r="I37" s="5">
        <f>_xlfn.XLOOKUP($A37,SYGK1!$A:$A,SYGK1!H:H)</f>
        <v>6.7413834438825022</v>
      </c>
      <c r="J37" s="5">
        <f>_xlfn.XLOOKUP($A37,SYGK1!$A:$A,SYGK1!C:C)</f>
        <v>702702</v>
      </c>
      <c r="K37" s="5">
        <f>_xlfn.XLOOKUP($A37,SYGK1!$A:$A,SYGK1!I:I)</f>
        <v>7.8072795146990197</v>
      </c>
      <c r="L37" s="5">
        <f>_xlfn.XLOOKUP($A37,SYGK1!$A:$A,SYGK1!D:D)</f>
        <v>686964</v>
      </c>
      <c r="M37" s="5">
        <f>_xlfn.XLOOKUP($A37,SYGK1!$A:$A,SYGK1!J:J)</f>
        <v>7.5869061029752833</v>
      </c>
      <c r="N37" s="5">
        <f t="shared" si="0"/>
        <v>8.9154737648112334</v>
      </c>
      <c r="O37" s="18">
        <f>_xlfn.XLOOKUP(A37,Gennemsnitsalder!A:A,Gennemsnitsalder!C:C)</f>
        <v>42.7</v>
      </c>
      <c r="P37" s="18"/>
      <c r="Q37" s="18" t="s">
        <v>86</v>
      </c>
      <c r="R37" s="14">
        <v>85.098182139465024</v>
      </c>
      <c r="S37" s="18">
        <v>42.7</v>
      </c>
      <c r="T37" s="18"/>
      <c r="U37" s="18"/>
    </row>
    <row r="38" spans="1:21" x14ac:dyDescent="0.25">
      <c r="A38" s="8" t="s">
        <v>32</v>
      </c>
      <c r="B38" s="14">
        <v>41098</v>
      </c>
      <c r="C38" s="14">
        <v>82.738766306973744</v>
      </c>
      <c r="D38" s="14">
        <v>45593</v>
      </c>
      <c r="E38" s="14">
        <v>83.115486282016221</v>
      </c>
      <c r="F38" s="14">
        <v>45727</v>
      </c>
      <c r="G38" s="14">
        <v>82.865789569062372</v>
      </c>
      <c r="H38" s="5">
        <f>_xlfn.XLOOKUP($A38,SYGK1!$A:$A,SYGK1!B:B)</f>
        <v>312428</v>
      </c>
      <c r="I38" s="5">
        <f>_xlfn.XLOOKUP($A38,SYGK1!$A:$A,SYGK1!H:H)</f>
        <v>6.2898212272507648</v>
      </c>
      <c r="J38" s="5">
        <f>_xlfn.XLOOKUP($A38,SYGK1!$A:$A,SYGK1!C:C)</f>
        <v>359875</v>
      </c>
      <c r="K38" s="5">
        <f>_xlfn.XLOOKUP($A38,SYGK1!$A:$A,SYGK1!I:I)</f>
        <v>6.5604776228238082</v>
      </c>
      <c r="L38" s="5">
        <f>_xlfn.XLOOKUP($A38,SYGK1!$A:$A,SYGK1!D:D)</f>
        <v>370899</v>
      </c>
      <c r="M38" s="5">
        <f>_xlfn.XLOOKUP($A38,SYGK1!$A:$A,SYGK1!J:J)</f>
        <v>6.7213765358269004</v>
      </c>
      <c r="N38" s="5">
        <f t="shared" si="0"/>
        <v>8.1111597087060154</v>
      </c>
      <c r="O38" s="18">
        <f>_xlfn.XLOOKUP(A38,Gennemsnitsalder!A:A,Gennemsnitsalder!C:C)</f>
        <v>42.4</v>
      </c>
      <c r="P38" s="18"/>
      <c r="Q38" s="18" t="s">
        <v>32</v>
      </c>
      <c r="R38" s="14">
        <v>82.865789569062372</v>
      </c>
      <c r="S38" s="18">
        <v>42.4</v>
      </c>
      <c r="T38" s="18"/>
      <c r="U38" s="18"/>
    </row>
    <row r="39" spans="1:21" x14ac:dyDescent="0.25">
      <c r="A39" s="8" t="s">
        <v>96</v>
      </c>
      <c r="B39" s="14">
        <v>55657</v>
      </c>
      <c r="C39" s="14">
        <v>85.088135023161243</v>
      </c>
      <c r="D39" s="14">
        <v>55044</v>
      </c>
      <c r="E39" s="14">
        <v>86.942237525864385</v>
      </c>
      <c r="F39" s="14">
        <v>54507</v>
      </c>
      <c r="G39" s="14">
        <v>86.547896918020299</v>
      </c>
      <c r="H39" s="5">
        <f>_xlfn.XLOOKUP($A39,SYGK1!$A:$A,SYGK1!B:B)</f>
        <v>456728</v>
      </c>
      <c r="I39" s="5">
        <f>_xlfn.XLOOKUP($A39,SYGK1!$A:$A,SYGK1!H:H)</f>
        <v>6.9824341471617926</v>
      </c>
      <c r="J39" s="5">
        <f>_xlfn.XLOOKUP($A39,SYGK1!$A:$A,SYGK1!C:C)</f>
        <v>492087</v>
      </c>
      <c r="K39" s="5">
        <f>_xlfn.XLOOKUP($A39,SYGK1!$A:$A,SYGK1!I:I)</f>
        <v>7.7725355783355186</v>
      </c>
      <c r="L39" s="5">
        <f>_xlfn.XLOOKUP($A39,SYGK1!$A:$A,SYGK1!D:D)</f>
        <v>489005</v>
      </c>
      <c r="M39" s="5">
        <f>_xlfn.XLOOKUP($A39,SYGK1!$A:$A,SYGK1!J:J)</f>
        <v>7.7645723177567127</v>
      </c>
      <c r="N39" s="5">
        <f t="shared" si="0"/>
        <v>8.9714165153099596</v>
      </c>
      <c r="O39" s="18">
        <f>_xlfn.XLOOKUP(A39,Gennemsnitsalder!A:A,Gennemsnitsalder!C:C)</f>
        <v>45.9</v>
      </c>
      <c r="P39" s="18"/>
      <c r="Q39" s="18" t="s">
        <v>96</v>
      </c>
      <c r="R39" s="14">
        <v>86.547896918020299</v>
      </c>
      <c r="S39" s="18">
        <v>45.9</v>
      </c>
      <c r="T39" s="18"/>
      <c r="U39" s="18"/>
    </row>
    <row r="40" spans="1:21" x14ac:dyDescent="0.25">
      <c r="A40" s="8" t="s">
        <v>43</v>
      </c>
      <c r="B40" s="14">
        <v>59188</v>
      </c>
      <c r="C40" s="14">
        <v>84.588120962670786</v>
      </c>
      <c r="D40" s="14">
        <v>62761</v>
      </c>
      <c r="E40" s="14">
        <v>84.254262317089541</v>
      </c>
      <c r="F40" s="14">
        <v>62470</v>
      </c>
      <c r="G40" s="14">
        <v>83.283339332613409</v>
      </c>
      <c r="H40" s="5">
        <f>_xlfn.XLOOKUP($A40,SYGK1!$A:$A,SYGK1!B:B)</f>
        <v>499430</v>
      </c>
      <c r="I40" s="5">
        <f>_xlfn.XLOOKUP($A40,SYGK1!$A:$A,SYGK1!H:H)</f>
        <v>7.1375693134396618</v>
      </c>
      <c r="J40" s="5">
        <f>_xlfn.XLOOKUP($A40,SYGK1!$A:$A,SYGK1!C:C)</f>
        <v>513795</v>
      </c>
      <c r="K40" s="5">
        <f>_xlfn.XLOOKUP($A40,SYGK1!$A:$A,SYGK1!I:I)</f>
        <v>6.8975030205396699</v>
      </c>
      <c r="L40" s="5">
        <f>_xlfn.XLOOKUP($A40,SYGK1!$A:$A,SYGK1!D:D)</f>
        <v>505667</v>
      </c>
      <c r="M40" s="5">
        <f>_xlfn.XLOOKUP($A40,SYGK1!$A:$A,SYGK1!J:J)</f>
        <v>6.7414176965430812</v>
      </c>
      <c r="N40" s="5">
        <f t="shared" si="0"/>
        <v>8.0945573875460219</v>
      </c>
      <c r="O40" s="18">
        <f>_xlfn.XLOOKUP(A40,Gennemsnitsalder!A:A,Gennemsnitsalder!C:C)</f>
        <v>44.1</v>
      </c>
      <c r="P40" s="18"/>
      <c r="Q40" s="18" t="s">
        <v>43</v>
      </c>
      <c r="R40" s="14">
        <v>83.283339332613409</v>
      </c>
      <c r="S40" s="18">
        <v>44.1</v>
      </c>
      <c r="T40" s="18"/>
      <c r="U40" s="18"/>
    </row>
    <row r="41" spans="1:21" x14ac:dyDescent="0.25">
      <c r="A41" s="8" t="s">
        <v>87</v>
      </c>
      <c r="B41" s="14">
        <v>49439</v>
      </c>
      <c r="C41" s="14">
        <v>85.740795338270232</v>
      </c>
      <c r="D41" s="14">
        <v>50727</v>
      </c>
      <c r="E41" s="14">
        <v>85.68605260046283</v>
      </c>
      <c r="F41" s="14">
        <v>50629</v>
      </c>
      <c r="G41" s="14">
        <v>85.343200053941075</v>
      </c>
      <c r="H41" s="5">
        <f>_xlfn.XLOOKUP($A41,SYGK1!$A:$A,SYGK1!B:B)</f>
        <v>400631</v>
      </c>
      <c r="I41" s="5">
        <f>_xlfn.XLOOKUP($A41,SYGK1!$A:$A,SYGK1!H:H)</f>
        <v>6.9480411369903399</v>
      </c>
      <c r="J41" s="5">
        <f>_xlfn.XLOOKUP($A41,SYGK1!$A:$A,SYGK1!C:C)</f>
        <v>453606</v>
      </c>
      <c r="K41" s="5">
        <f>_xlfn.XLOOKUP($A41,SYGK1!$A:$A,SYGK1!I:I)</f>
        <v>7.6621340855728786</v>
      </c>
      <c r="L41" s="5">
        <f>_xlfn.XLOOKUP($A41,SYGK1!$A:$A,SYGK1!D:D)</f>
        <v>441697</v>
      </c>
      <c r="M41" s="5">
        <f>_xlfn.XLOOKUP($A41,SYGK1!$A:$A,SYGK1!J:J)</f>
        <v>7.4455026633403003</v>
      </c>
      <c r="N41" s="5">
        <f t="shared" si="0"/>
        <v>8.7241896936538339</v>
      </c>
      <c r="O41" s="18">
        <f>_xlfn.XLOOKUP(A41,Gennemsnitsalder!A:A,Gennemsnitsalder!C:C)</f>
        <v>42.8</v>
      </c>
      <c r="P41" s="18"/>
      <c r="Q41" s="18" t="s">
        <v>87</v>
      </c>
      <c r="R41" s="14">
        <v>85.343200053941075</v>
      </c>
      <c r="S41" s="18">
        <v>42.8</v>
      </c>
      <c r="T41" s="18"/>
      <c r="U41" s="18"/>
    </row>
    <row r="42" spans="1:21" x14ac:dyDescent="0.25">
      <c r="A42" s="8" t="s">
        <v>77</v>
      </c>
      <c r="B42" s="14">
        <v>73863</v>
      </c>
      <c r="C42" s="14">
        <v>84.187790644661249</v>
      </c>
      <c r="D42" s="14">
        <v>83137</v>
      </c>
      <c r="E42" s="14">
        <v>84.902114970231096</v>
      </c>
      <c r="F42" s="14">
        <v>83230</v>
      </c>
      <c r="G42" s="14">
        <v>84.235775155354943</v>
      </c>
      <c r="H42" s="5">
        <f>_xlfn.XLOOKUP($A42,SYGK1!$A:$A,SYGK1!B:B)</f>
        <v>624959</v>
      </c>
      <c r="I42" s="5">
        <f>_xlfn.XLOOKUP($A42,SYGK1!$A:$A,SYGK1!H:H)</f>
        <v>7.123176347223489</v>
      </c>
      <c r="J42" s="5">
        <f>_xlfn.XLOOKUP($A42,SYGK1!$A:$A,SYGK1!C:C)</f>
        <v>735697</v>
      </c>
      <c r="K42" s="5">
        <f>_xlfn.XLOOKUP($A42,SYGK1!$A:$A,SYGK1!I:I)</f>
        <v>7.5131687789136139</v>
      </c>
      <c r="L42" s="5">
        <f>_xlfn.XLOOKUP($A42,SYGK1!$A:$A,SYGK1!D:D)</f>
        <v>726011</v>
      </c>
      <c r="M42" s="5">
        <f>_xlfn.XLOOKUP($A42,SYGK1!$A:$A,SYGK1!J:J)</f>
        <v>7.3478432483857254</v>
      </c>
      <c r="N42" s="5">
        <f t="shared" si="0"/>
        <v>8.7229484560855468</v>
      </c>
      <c r="O42" s="18">
        <f>_xlfn.XLOOKUP(A42,Gennemsnitsalder!A:A,Gennemsnitsalder!C:C)</f>
        <v>41.2</v>
      </c>
      <c r="P42" s="18"/>
      <c r="Q42" s="18" t="s">
        <v>77</v>
      </c>
      <c r="R42" s="14">
        <v>84.235775155354943</v>
      </c>
      <c r="S42" s="18">
        <v>41.2</v>
      </c>
      <c r="T42" s="18"/>
      <c r="U42" s="18"/>
    </row>
    <row r="43" spans="1:21" x14ac:dyDescent="0.25">
      <c r="A43" s="8" t="s">
        <v>18</v>
      </c>
      <c r="B43" s="14">
        <v>44306</v>
      </c>
      <c r="C43" s="14">
        <v>83.863640665518346</v>
      </c>
      <c r="D43" s="14">
        <v>44718</v>
      </c>
      <c r="E43" s="14">
        <v>83.180803571428569</v>
      </c>
      <c r="F43" s="14">
        <v>44488</v>
      </c>
      <c r="G43" s="14">
        <v>82.038799144353476</v>
      </c>
      <c r="H43" s="5">
        <f>_xlfn.XLOOKUP($A43,SYGK1!$A:$A,SYGK1!B:B)</f>
        <v>342620</v>
      </c>
      <c r="I43" s="5">
        <f>_xlfn.XLOOKUP($A43,SYGK1!$A:$A,SYGK1!H:H)</f>
        <v>6.4852075485983605</v>
      </c>
      <c r="J43" s="5">
        <f>_xlfn.XLOOKUP($A43,SYGK1!$A:$A,SYGK1!C:C)</f>
        <v>351256</v>
      </c>
      <c r="K43" s="5">
        <f>_xlfn.XLOOKUP($A43,SYGK1!$A:$A,SYGK1!I:I)</f>
        <v>6.5337797619047615</v>
      </c>
      <c r="L43" s="5">
        <f>_xlfn.XLOOKUP($A43,SYGK1!$A:$A,SYGK1!D:D)</f>
        <v>345495</v>
      </c>
      <c r="M43" s="5">
        <f>_xlfn.XLOOKUP($A43,SYGK1!$A:$A,SYGK1!J:J)</f>
        <v>6.3711551228147822</v>
      </c>
      <c r="N43" s="5">
        <f t="shared" si="0"/>
        <v>7.7660267937421326</v>
      </c>
      <c r="O43" s="18">
        <f>_xlfn.XLOOKUP(A43,Gennemsnitsalder!A:A,Gennemsnitsalder!C:C)</f>
        <v>40.700000000000003</v>
      </c>
      <c r="P43" s="18"/>
      <c r="Q43" s="18" t="s">
        <v>18</v>
      </c>
      <c r="R43" s="14">
        <v>82.038799144353476</v>
      </c>
      <c r="S43" s="18">
        <v>40.700000000000003</v>
      </c>
      <c r="T43" s="18"/>
      <c r="U43" s="18"/>
    </row>
    <row r="44" spans="1:21" x14ac:dyDescent="0.25">
      <c r="A44" s="8" t="s">
        <v>19</v>
      </c>
      <c r="B44" s="14">
        <v>42046</v>
      </c>
      <c r="C44" s="14">
        <v>84.159327461969582</v>
      </c>
      <c r="D44" s="14">
        <v>47183</v>
      </c>
      <c r="E44" s="14">
        <v>79.891295145532439</v>
      </c>
      <c r="F44" s="14">
        <v>47844</v>
      </c>
      <c r="G44" s="14">
        <v>79.13592907472956</v>
      </c>
      <c r="H44" s="5">
        <f>_xlfn.XLOOKUP($A44,SYGK1!$A:$A,SYGK1!B:B)</f>
        <v>328842</v>
      </c>
      <c r="I44" s="5">
        <f>_xlfn.XLOOKUP($A44,SYGK1!$A:$A,SYGK1!H:H)</f>
        <v>6.5821056845476384</v>
      </c>
      <c r="J44" s="5">
        <f>_xlfn.XLOOKUP($A44,SYGK1!$A:$A,SYGK1!C:C)</f>
        <v>367512</v>
      </c>
      <c r="K44" s="5">
        <f>_xlfn.XLOOKUP($A44,SYGK1!$A:$A,SYGK1!I:I)</f>
        <v>6.222794154997545</v>
      </c>
      <c r="L44" s="5">
        <f>_xlfn.XLOOKUP($A44,SYGK1!$A:$A,SYGK1!D:D)</f>
        <v>367046</v>
      </c>
      <c r="M44" s="5">
        <f>_xlfn.XLOOKUP($A44,SYGK1!$A:$A,SYGK1!J:J)</f>
        <v>6.0710906745178468</v>
      </c>
      <c r="N44" s="5">
        <f t="shared" si="0"/>
        <v>7.6717247721762396</v>
      </c>
      <c r="O44" s="18">
        <f>_xlfn.XLOOKUP(A44,Gennemsnitsalder!A:A,Gennemsnitsalder!C:C)</f>
        <v>39.700000000000003</v>
      </c>
      <c r="P44" s="18"/>
      <c r="Q44" s="18" t="s">
        <v>19</v>
      </c>
      <c r="R44" s="14">
        <v>79.13592907472956</v>
      </c>
      <c r="S44" s="18">
        <v>39.700000000000003</v>
      </c>
      <c r="T44" s="18"/>
      <c r="U44" s="18"/>
    </row>
    <row r="45" spans="1:21" x14ac:dyDescent="0.25">
      <c r="A45" s="8" t="s">
        <v>33</v>
      </c>
      <c r="B45" s="14">
        <v>21370</v>
      </c>
      <c r="C45" s="14">
        <v>85.599839775685965</v>
      </c>
      <c r="D45" s="14">
        <v>21317</v>
      </c>
      <c r="E45" s="14">
        <v>84.698823903369359</v>
      </c>
      <c r="F45" s="14">
        <v>21373</v>
      </c>
      <c r="G45" s="14">
        <v>84.29833556835213</v>
      </c>
      <c r="H45" s="5">
        <f>_xlfn.XLOOKUP($A45,SYGK1!$A:$A,SYGK1!B:B)</f>
        <v>186259</v>
      </c>
      <c r="I45" s="5">
        <f>_xlfn.XLOOKUP($A45,SYGK1!$A:$A,SYGK1!H:H)</f>
        <v>7.4608051271780491</v>
      </c>
      <c r="J45" s="5">
        <f>_xlfn.XLOOKUP($A45,SYGK1!$A:$A,SYGK1!C:C)</f>
        <v>183299</v>
      </c>
      <c r="K45" s="5">
        <f>_xlfn.XLOOKUP($A45,SYGK1!$A:$A,SYGK1!I:I)</f>
        <v>7.2830181182453906</v>
      </c>
      <c r="L45" s="5">
        <f>_xlfn.XLOOKUP($A45,SYGK1!$A:$A,SYGK1!D:D)</f>
        <v>183790</v>
      </c>
      <c r="M45" s="5">
        <f>_xlfn.XLOOKUP($A45,SYGK1!$A:$A,SYGK1!J:J)</f>
        <v>7.2489548000315533</v>
      </c>
      <c r="N45" s="5">
        <f t="shared" si="0"/>
        <v>8.5991671735367046</v>
      </c>
      <c r="O45" s="18">
        <f>_xlfn.XLOOKUP(A45,Gennemsnitsalder!A:A,Gennemsnitsalder!C:C)</f>
        <v>47.3</v>
      </c>
      <c r="P45" s="18"/>
      <c r="Q45" s="18" t="s">
        <v>33</v>
      </c>
      <c r="R45" s="14">
        <v>84.29833556835213</v>
      </c>
      <c r="S45" s="18">
        <v>47.3</v>
      </c>
      <c r="T45" s="18"/>
      <c r="U45" s="18"/>
    </row>
    <row r="46" spans="1:21" x14ac:dyDescent="0.25">
      <c r="A46" s="8" t="s">
        <v>88</v>
      </c>
      <c r="B46" s="14">
        <v>34412</v>
      </c>
      <c r="C46" s="14">
        <v>84.347271925094375</v>
      </c>
      <c r="D46" s="14">
        <v>36122</v>
      </c>
      <c r="E46" s="14">
        <v>83.987072473203284</v>
      </c>
      <c r="F46" s="14">
        <v>36149</v>
      </c>
      <c r="G46" s="14">
        <v>83.475349266828317</v>
      </c>
      <c r="H46" s="5">
        <f>_xlfn.XLOOKUP($A46,SYGK1!$A:$A,SYGK1!B:B)</f>
        <v>279109</v>
      </c>
      <c r="I46" s="5">
        <f>_xlfn.XLOOKUP($A46,SYGK1!$A:$A,SYGK1!H:H)</f>
        <v>6.8412422177557719</v>
      </c>
      <c r="J46" s="5">
        <f>_xlfn.XLOOKUP($A46,SYGK1!$A:$A,SYGK1!C:C)</f>
        <v>323247</v>
      </c>
      <c r="K46" s="5">
        <f>_xlfn.XLOOKUP($A46,SYGK1!$A:$A,SYGK1!I:I)</f>
        <v>7.5157990188100161</v>
      </c>
      <c r="L46" s="5">
        <f>_xlfn.XLOOKUP($A46,SYGK1!$A:$A,SYGK1!D:D)</f>
        <v>324062</v>
      </c>
      <c r="M46" s="5">
        <f>_xlfn.XLOOKUP($A46,SYGK1!$A:$A,SYGK1!J:J)</f>
        <v>7.4832467382519336</v>
      </c>
      <c r="N46" s="5">
        <f t="shared" si="0"/>
        <v>8.9646186616503911</v>
      </c>
      <c r="O46" s="18">
        <f>_xlfn.XLOOKUP(A46,Gennemsnitsalder!A:A,Gennemsnitsalder!C:C)</f>
        <v>42.8</v>
      </c>
      <c r="P46" s="18"/>
      <c r="Q46" s="18" t="s">
        <v>88</v>
      </c>
      <c r="R46" s="14">
        <v>83.475349266828317</v>
      </c>
      <c r="S46" s="18">
        <v>42.8</v>
      </c>
      <c r="T46" s="18"/>
      <c r="U46" s="18"/>
    </row>
    <row r="47" spans="1:21" x14ac:dyDescent="0.25">
      <c r="A47" s="8" t="s">
        <v>20</v>
      </c>
      <c r="B47" s="14">
        <v>18644</v>
      </c>
      <c r="C47" s="14">
        <v>83.388496287682258</v>
      </c>
      <c r="D47" s="14">
        <v>19375</v>
      </c>
      <c r="E47" s="14">
        <v>79.519802996100964</v>
      </c>
      <c r="F47" s="14">
        <v>19892</v>
      </c>
      <c r="G47" s="14">
        <v>80.583350212679761</v>
      </c>
      <c r="H47" s="5">
        <f>_xlfn.XLOOKUP($A47,SYGK1!$A:$A,SYGK1!B:B)</f>
        <v>153304</v>
      </c>
      <c r="I47" s="5">
        <f>_xlfn.XLOOKUP($A47,SYGK1!$A:$A,SYGK1!H:H)</f>
        <v>6.8567850433849182</v>
      </c>
      <c r="J47" s="5">
        <f>_xlfn.XLOOKUP($A47,SYGK1!$A:$A,SYGK1!C:C)</f>
        <v>149485</v>
      </c>
      <c r="K47" s="5">
        <f>_xlfn.XLOOKUP($A47,SYGK1!$A:$A,SYGK1!I:I)</f>
        <v>6.135234968192079</v>
      </c>
      <c r="L47" s="5">
        <f>_xlfn.XLOOKUP($A47,SYGK1!$A:$A,SYGK1!D:D)</f>
        <v>159405</v>
      </c>
      <c r="M47" s="5">
        <f>_xlfn.XLOOKUP($A47,SYGK1!$A:$A,SYGK1!J:J)</f>
        <v>6.4575653230706909</v>
      </c>
      <c r="N47" s="5">
        <f t="shared" si="0"/>
        <v>8.0135230243313895</v>
      </c>
      <c r="O47" s="18">
        <f>_xlfn.XLOOKUP(A47,Gennemsnitsalder!A:A,Gennemsnitsalder!C:C)</f>
        <v>39.6</v>
      </c>
      <c r="P47" s="18"/>
      <c r="Q47" s="18" t="s">
        <v>20</v>
      </c>
      <c r="R47" s="14">
        <v>80.583350212679761</v>
      </c>
      <c r="S47" s="18">
        <v>39.6</v>
      </c>
      <c r="T47" s="18"/>
      <c r="U47" s="18"/>
    </row>
    <row r="48" spans="1:21" x14ac:dyDescent="0.25">
      <c r="A48" s="8" t="s">
        <v>97</v>
      </c>
      <c r="B48" s="14">
        <v>32279</v>
      </c>
      <c r="C48" s="14">
        <v>83.915665782769196</v>
      </c>
      <c r="D48" s="14">
        <v>32932</v>
      </c>
      <c r="E48" s="14">
        <v>86.768193075828634</v>
      </c>
      <c r="F48" s="14">
        <v>32589</v>
      </c>
      <c r="G48" s="14">
        <v>85.765040265277122</v>
      </c>
      <c r="H48" s="5">
        <f>_xlfn.XLOOKUP($A48,SYGK1!$A:$A,SYGK1!B:B)</f>
        <v>247148</v>
      </c>
      <c r="I48" s="5">
        <f>_xlfn.XLOOKUP($A48,SYGK1!$A:$A,SYGK1!H:H)</f>
        <v>6.4251026880881819</v>
      </c>
      <c r="J48" s="5">
        <f>_xlfn.XLOOKUP($A48,SYGK1!$A:$A,SYGK1!C:C)</f>
        <v>302596</v>
      </c>
      <c r="K48" s="5">
        <f>_xlfn.XLOOKUP($A48,SYGK1!$A:$A,SYGK1!I:I)</f>
        <v>7.9727037993360383</v>
      </c>
      <c r="L48" s="5">
        <f>_xlfn.XLOOKUP($A48,SYGK1!$A:$A,SYGK1!D:D)</f>
        <v>299483</v>
      </c>
      <c r="M48" s="5">
        <f>_xlfn.XLOOKUP($A48,SYGK1!$A:$A,SYGK1!J:J)</f>
        <v>7.8815463971787985</v>
      </c>
      <c r="N48" s="5">
        <f t="shared" si="0"/>
        <v>9.1896959096627704</v>
      </c>
      <c r="O48" s="18">
        <f>_xlfn.XLOOKUP(A48,Gennemsnitsalder!A:A,Gennemsnitsalder!C:C)</f>
        <v>45.9</v>
      </c>
      <c r="P48" s="18"/>
      <c r="Q48" s="18" t="s">
        <v>97</v>
      </c>
      <c r="R48" s="14">
        <v>85.765040265277122</v>
      </c>
      <c r="S48" s="18">
        <v>45.9</v>
      </c>
      <c r="T48" s="18"/>
      <c r="U48" s="18"/>
    </row>
    <row r="49" spans="1:21" x14ac:dyDescent="0.25">
      <c r="A49" s="8" t="s">
        <v>44</v>
      </c>
      <c r="B49" s="14">
        <v>41491</v>
      </c>
      <c r="C49" s="14">
        <v>85.267159884915742</v>
      </c>
      <c r="D49" s="14">
        <v>40669</v>
      </c>
      <c r="E49" s="14">
        <v>84.545662432696503</v>
      </c>
      <c r="F49" s="14">
        <v>39684</v>
      </c>
      <c r="G49" s="14">
        <v>82.754306210118031</v>
      </c>
      <c r="H49" s="5">
        <f>_xlfn.XLOOKUP($A49,SYGK1!$A:$A,SYGK1!B:B)</f>
        <v>338182</v>
      </c>
      <c r="I49" s="5">
        <f>_xlfn.XLOOKUP($A49,SYGK1!$A:$A,SYGK1!H:H)</f>
        <v>6.949897246198109</v>
      </c>
      <c r="J49" s="5">
        <f>_xlfn.XLOOKUP($A49,SYGK1!$A:$A,SYGK1!C:C)</f>
        <v>342158</v>
      </c>
      <c r="K49" s="5">
        <f>_xlfn.XLOOKUP($A49,SYGK1!$A:$A,SYGK1!I:I)</f>
        <v>7.1130282934536311</v>
      </c>
      <c r="L49" s="5">
        <f>_xlfn.XLOOKUP($A49,SYGK1!$A:$A,SYGK1!D:D)</f>
        <v>311133</v>
      </c>
      <c r="M49" s="5">
        <f>_xlfn.XLOOKUP($A49,SYGK1!$A:$A,SYGK1!J:J)</f>
        <v>6.4881553155106975</v>
      </c>
      <c r="N49" s="5">
        <f t="shared" si="0"/>
        <v>7.8402630783187179</v>
      </c>
      <c r="O49" s="18">
        <f>_xlfn.XLOOKUP(A49,Gennemsnitsalder!A:A,Gennemsnitsalder!C:C)</f>
        <v>46.4</v>
      </c>
      <c r="P49" s="18"/>
      <c r="Q49" s="18" t="s">
        <v>44</v>
      </c>
      <c r="R49" s="14">
        <v>82.754306210118031</v>
      </c>
      <c r="S49" s="18">
        <v>46.4</v>
      </c>
      <c r="T49" s="18"/>
      <c r="U49" s="18"/>
    </row>
    <row r="50" spans="1:21" x14ac:dyDescent="0.25">
      <c r="A50" s="8" t="s">
        <v>55</v>
      </c>
      <c r="B50" s="14">
        <v>20659</v>
      </c>
      <c r="C50" s="14">
        <v>86.511725293132329</v>
      </c>
      <c r="D50" s="14">
        <v>20584</v>
      </c>
      <c r="E50" s="14">
        <v>85.949308948181553</v>
      </c>
      <c r="F50" s="14">
        <v>20422</v>
      </c>
      <c r="G50" s="14">
        <v>84.044610889337008</v>
      </c>
      <c r="H50" s="5">
        <f>_xlfn.XLOOKUP($A50,SYGK1!$A:$A,SYGK1!B:B)</f>
        <v>176720</v>
      </c>
      <c r="I50" s="5">
        <f>_xlfn.XLOOKUP($A50,SYGK1!$A:$A,SYGK1!H:H)</f>
        <v>7.4003350083752091</v>
      </c>
      <c r="J50" s="5">
        <f>_xlfn.XLOOKUP($A50,SYGK1!$A:$A,SYGK1!C:C)</f>
        <v>183983</v>
      </c>
      <c r="K50" s="5">
        <f>_xlfn.XLOOKUP($A50,SYGK1!$A:$A,SYGK1!I:I)</f>
        <v>7.6822831851016744</v>
      </c>
      <c r="L50" s="5">
        <f>_xlfn.XLOOKUP($A50,SYGK1!$A:$A,SYGK1!D:D)</f>
        <v>184951</v>
      </c>
      <c r="M50" s="5">
        <f>_xlfn.XLOOKUP($A50,SYGK1!$A:$A,SYGK1!J:J)</f>
        <v>7.6114654924070946</v>
      </c>
      <c r="N50" s="5">
        <f t="shared" si="0"/>
        <v>9.0564587209871714</v>
      </c>
      <c r="O50" s="18">
        <f>_xlfn.XLOOKUP(A50,Gennemsnitsalder!A:A,Gennemsnitsalder!C:C)</f>
        <v>46.8</v>
      </c>
      <c r="P50" s="18"/>
      <c r="Q50" s="18" t="s">
        <v>55</v>
      </c>
      <c r="R50" s="14">
        <v>84.044610889337008</v>
      </c>
      <c r="S50" s="18">
        <v>46.8</v>
      </c>
      <c r="T50" s="18"/>
      <c r="U50" s="18"/>
    </row>
    <row r="51" spans="1:21" x14ac:dyDescent="0.25">
      <c r="A51" s="8" t="s">
        <v>68</v>
      </c>
      <c r="B51" s="14">
        <v>78081</v>
      </c>
      <c r="C51" s="14">
        <v>85.152952723703578</v>
      </c>
      <c r="D51" s="14">
        <v>81319</v>
      </c>
      <c r="E51" s="14">
        <v>84.798273147230887</v>
      </c>
      <c r="F51" s="14">
        <v>81235</v>
      </c>
      <c r="G51" s="14">
        <v>84.431579603799861</v>
      </c>
      <c r="H51" s="5">
        <f>_xlfn.XLOOKUP($A51,SYGK1!$A:$A,SYGK1!B:B)</f>
        <v>693385</v>
      </c>
      <c r="I51" s="5">
        <f>_xlfn.XLOOKUP($A51,SYGK1!$A:$A,SYGK1!H:H)</f>
        <v>7.5618626969845684</v>
      </c>
      <c r="J51" s="5">
        <f>_xlfn.XLOOKUP($A51,SYGK1!$A:$A,SYGK1!C:C)</f>
        <v>716214</v>
      </c>
      <c r="K51" s="5">
        <f>_xlfn.XLOOKUP($A51,SYGK1!$A:$A,SYGK1!I:I)</f>
        <v>7.4685756593011252</v>
      </c>
      <c r="L51" s="5">
        <f>_xlfn.XLOOKUP($A51,SYGK1!$A:$A,SYGK1!D:D)</f>
        <v>714545</v>
      </c>
      <c r="M51" s="5">
        <f>_xlfn.XLOOKUP($A51,SYGK1!$A:$A,SYGK1!J:J)</f>
        <v>7.4266219053360221</v>
      </c>
      <c r="N51" s="5">
        <f t="shared" si="0"/>
        <v>8.7960238813319389</v>
      </c>
      <c r="O51" s="18">
        <f>_xlfn.XLOOKUP(A51,Gennemsnitsalder!A:A,Gennemsnitsalder!C:C)</f>
        <v>42.2</v>
      </c>
      <c r="P51" s="18"/>
      <c r="Q51" s="18" t="s">
        <v>68</v>
      </c>
      <c r="R51" s="14">
        <v>84.431579603799861</v>
      </c>
      <c r="S51" s="18">
        <v>42.2</v>
      </c>
      <c r="T51" s="18"/>
      <c r="U51" s="18"/>
    </row>
    <row r="52" spans="1:21" x14ac:dyDescent="0.25">
      <c r="A52" s="8" t="s">
        <v>7</v>
      </c>
      <c r="B52" s="14">
        <v>471432</v>
      </c>
      <c r="C52" s="14">
        <v>79.703659120073169</v>
      </c>
      <c r="D52" s="14">
        <v>532968</v>
      </c>
      <c r="E52" s="14">
        <v>79.893389137144567</v>
      </c>
      <c r="F52" s="14">
        <v>535183</v>
      </c>
      <c r="G52" s="14">
        <v>79.674236356544597</v>
      </c>
      <c r="H52" s="5">
        <f>_xlfn.XLOOKUP($A52,SYGK1!$A:$A,SYGK1!B:B)</f>
        <v>3394783</v>
      </c>
      <c r="I52" s="5">
        <f>_xlfn.XLOOKUP($A52,SYGK1!$A:$A,SYGK1!H:H)</f>
        <v>5.7394624679406441</v>
      </c>
      <c r="J52" s="5">
        <f>_xlfn.XLOOKUP($A52,SYGK1!$A:$A,SYGK1!C:C)</f>
        <v>4047358</v>
      </c>
      <c r="K52" s="5">
        <f>_xlfn.XLOOKUP($A52,SYGK1!$A:$A,SYGK1!I:I)</f>
        <v>6.0671024840391006</v>
      </c>
      <c r="L52" s="5">
        <f>_xlfn.XLOOKUP($A52,SYGK1!$A:$A,SYGK1!D:D)</f>
        <v>4041828</v>
      </c>
      <c r="M52" s="5">
        <f>_xlfn.XLOOKUP($A52,SYGK1!$A:$A,SYGK1!J:J)</f>
        <v>6.0171858856596705</v>
      </c>
      <c r="N52" s="5">
        <f t="shared" si="0"/>
        <v>7.5522354035909212</v>
      </c>
      <c r="O52" s="18">
        <f>_xlfn.XLOOKUP(A52,Gennemsnitsalder!A:A,Gennemsnitsalder!C:C)</f>
        <v>36.9</v>
      </c>
      <c r="P52" s="18"/>
      <c r="Q52" s="18" t="s">
        <v>7</v>
      </c>
      <c r="R52" s="14">
        <v>79.674236356544597</v>
      </c>
      <c r="S52" s="18">
        <v>36.9</v>
      </c>
      <c r="T52" s="18"/>
      <c r="U52" s="18"/>
    </row>
    <row r="53" spans="1:21" x14ac:dyDescent="0.25">
      <c r="A53" s="8" t="s">
        <v>37</v>
      </c>
      <c r="B53" s="14">
        <v>51566</v>
      </c>
      <c r="C53" s="14">
        <v>86.132825549542318</v>
      </c>
      <c r="D53" s="14">
        <v>53604</v>
      </c>
      <c r="E53" s="14">
        <v>84.63566748243467</v>
      </c>
      <c r="F53" s="14">
        <v>53250</v>
      </c>
      <c r="G53" s="14">
        <v>83.252556205246862</v>
      </c>
      <c r="H53" s="5">
        <f>_xlfn.XLOOKUP($A53,SYGK1!$A:$A,SYGK1!B:B)</f>
        <v>464947</v>
      </c>
      <c r="I53" s="5">
        <f>_xlfn.XLOOKUP($A53,SYGK1!$A:$A,SYGK1!H:H)</f>
        <v>7.7662023117525223</v>
      </c>
      <c r="J53" s="5">
        <f>_xlfn.XLOOKUP($A53,SYGK1!$A:$A,SYGK1!C:C)</f>
        <v>451566</v>
      </c>
      <c r="K53" s="5">
        <f>_xlfn.XLOOKUP($A53,SYGK1!$A:$A,SYGK1!I:I)</f>
        <v>7.1298018473198077</v>
      </c>
      <c r="L53" s="5">
        <f>_xlfn.XLOOKUP($A53,SYGK1!$A:$A,SYGK1!D:D)</f>
        <v>443451</v>
      </c>
      <c r="M53" s="5">
        <f>_xlfn.XLOOKUP($A53,SYGK1!$A:$A,SYGK1!J:J)</f>
        <v>6.933038366530127</v>
      </c>
      <c r="N53" s="5">
        <f t="shared" si="0"/>
        <v>8.3277183098591543</v>
      </c>
      <c r="O53" s="18">
        <f>_xlfn.XLOOKUP(A53,Gennemsnitsalder!A:A,Gennemsnitsalder!C:C)</f>
        <v>43.2</v>
      </c>
      <c r="P53" s="18"/>
      <c r="Q53" s="18" t="s">
        <v>37</v>
      </c>
      <c r="R53" s="14">
        <v>83.252556205246862</v>
      </c>
      <c r="S53" s="18">
        <v>43.2</v>
      </c>
      <c r="T53" s="18"/>
      <c r="U53" s="18"/>
    </row>
    <row r="54" spans="1:21" x14ac:dyDescent="0.25">
      <c r="A54" s="8" t="s">
        <v>56</v>
      </c>
      <c r="B54" s="14">
        <v>10933</v>
      </c>
      <c r="C54" s="14">
        <v>87.136367259105768</v>
      </c>
      <c r="D54" s="14">
        <v>10553</v>
      </c>
      <c r="E54" s="14">
        <v>88.139981625323642</v>
      </c>
      <c r="F54" s="14">
        <v>10402</v>
      </c>
      <c r="G54" s="14">
        <v>87.847310193395828</v>
      </c>
      <c r="H54" s="5">
        <f>_xlfn.XLOOKUP($A54,SYGK1!$A:$A,SYGK1!B:B)</f>
        <v>103245</v>
      </c>
      <c r="I54" s="5">
        <f>_xlfn.XLOOKUP($A54,SYGK1!$A:$A,SYGK1!H:H)</f>
        <v>8.2286602375069737</v>
      </c>
      <c r="J54" s="5">
        <f>_xlfn.XLOOKUP($A54,SYGK1!$A:$A,SYGK1!C:C)</f>
        <v>101003</v>
      </c>
      <c r="K54" s="5">
        <f>_xlfn.XLOOKUP($A54,SYGK1!$A:$A,SYGK1!I:I)</f>
        <v>8.4358974358974361</v>
      </c>
      <c r="L54" s="5">
        <f>_xlfn.XLOOKUP($A54,SYGK1!$A:$A,SYGK1!D:D)</f>
        <v>105328</v>
      </c>
      <c r="M54" s="5">
        <f>_xlfn.XLOOKUP($A54,SYGK1!$A:$A,SYGK1!J:J)</f>
        <v>8.8951946626129548</v>
      </c>
      <c r="N54" s="5">
        <f t="shared" si="0"/>
        <v>10.125745049029033</v>
      </c>
      <c r="O54" s="18">
        <f>_xlfn.XLOOKUP(A54,Gennemsnitsalder!A:A,Gennemsnitsalder!C:C)</f>
        <v>53.1</v>
      </c>
      <c r="P54" s="18"/>
      <c r="Q54" s="18" t="s">
        <v>56</v>
      </c>
      <c r="R54" s="14">
        <v>87.847310193395828</v>
      </c>
      <c r="S54" s="18">
        <v>53.1</v>
      </c>
      <c r="T54" s="18"/>
      <c r="U54" s="18"/>
    </row>
    <row r="55" spans="1:21" x14ac:dyDescent="0.25">
      <c r="A55" s="8" t="s">
        <v>38</v>
      </c>
      <c r="B55" s="14">
        <v>23222</v>
      </c>
      <c r="C55" s="14">
        <v>85.009334846432623</v>
      </c>
      <c r="D55" s="14">
        <v>24642</v>
      </c>
      <c r="E55" s="14">
        <v>83.266878421301612</v>
      </c>
      <c r="F55" s="14">
        <v>24529</v>
      </c>
      <c r="G55" s="14">
        <v>82.094447605341543</v>
      </c>
      <c r="H55" s="5">
        <f>_xlfn.XLOOKUP($A55,SYGK1!$A:$A,SYGK1!B:B)</f>
        <v>183639</v>
      </c>
      <c r="I55" s="5">
        <f>_xlfn.XLOOKUP($A55,SYGK1!$A:$A,SYGK1!H:H)</f>
        <v>6.7225171138851261</v>
      </c>
      <c r="J55" s="5">
        <f>_xlfn.XLOOKUP($A55,SYGK1!$A:$A,SYGK1!C:C)</f>
        <v>192877</v>
      </c>
      <c r="K55" s="5">
        <f>_xlfn.XLOOKUP($A55,SYGK1!$A:$A,SYGK1!I:I)</f>
        <v>6.5174359667500168</v>
      </c>
      <c r="L55" s="5">
        <f>_xlfn.XLOOKUP($A55,SYGK1!$A:$A,SYGK1!D:D)</f>
        <v>187724</v>
      </c>
      <c r="M55" s="5">
        <f>_xlfn.XLOOKUP($A55,SYGK1!$A:$A,SYGK1!J:J)</f>
        <v>6.282807322868905</v>
      </c>
      <c r="N55" s="5">
        <f t="shared" si="0"/>
        <v>7.6531452566350033</v>
      </c>
      <c r="O55" s="18">
        <f>_xlfn.XLOOKUP(A55,Gennemsnitsalder!A:A,Gennemsnitsalder!C:C)</f>
        <v>43.9</v>
      </c>
      <c r="P55" s="18"/>
      <c r="Q55" s="18" t="s">
        <v>38</v>
      </c>
      <c r="R55" s="14">
        <v>82.094447605341543</v>
      </c>
      <c r="S55" s="18">
        <v>43.9</v>
      </c>
      <c r="T55" s="18"/>
      <c r="U55" s="18"/>
    </row>
    <row r="56" spans="1:21" x14ac:dyDescent="0.25">
      <c r="A56" s="8" t="s">
        <v>89</v>
      </c>
      <c r="B56" s="14">
        <v>17967</v>
      </c>
      <c r="C56" s="14">
        <v>88.07784695328202</v>
      </c>
      <c r="D56" s="14">
        <v>16208</v>
      </c>
      <c r="E56" s="14">
        <v>86.21276595744682</v>
      </c>
      <c r="F56" s="14">
        <v>15789</v>
      </c>
      <c r="G56" s="14">
        <v>84.905355990535597</v>
      </c>
      <c r="H56" s="5">
        <f>_xlfn.XLOOKUP($A56,SYGK1!$A:$A,SYGK1!B:B)</f>
        <v>155354</v>
      </c>
      <c r="I56" s="5">
        <f>_xlfn.XLOOKUP($A56,SYGK1!$A:$A,SYGK1!H:H)</f>
        <v>7.6157654786999363</v>
      </c>
      <c r="J56" s="5">
        <f>_xlfn.XLOOKUP($A56,SYGK1!$A:$A,SYGK1!C:C)</f>
        <v>124707</v>
      </c>
      <c r="K56" s="5">
        <f>_xlfn.XLOOKUP($A56,SYGK1!$A:$A,SYGK1!I:I)</f>
        <v>6.633351063829787</v>
      </c>
      <c r="L56" s="5">
        <f>_xlfn.XLOOKUP($A56,SYGK1!$A:$A,SYGK1!D:D)</f>
        <v>122904</v>
      </c>
      <c r="M56" s="5">
        <f>_xlfn.XLOOKUP($A56,SYGK1!$A:$A,SYGK1!J:J)</f>
        <v>6.6091632609163264</v>
      </c>
      <c r="N56" s="5">
        <f t="shared" si="0"/>
        <v>7.7841535246057383</v>
      </c>
      <c r="O56" s="18">
        <f>_xlfn.XLOOKUP(A56,Gennemsnitsalder!A:A,Gennemsnitsalder!C:C)</f>
        <v>47.8</v>
      </c>
      <c r="P56" s="18"/>
      <c r="Q56" s="18" t="s">
        <v>89</v>
      </c>
      <c r="R56" s="14">
        <v>84.905355990535597</v>
      </c>
      <c r="S56" s="18">
        <v>47.8</v>
      </c>
      <c r="T56" s="18"/>
      <c r="U56" s="18"/>
    </row>
    <row r="57" spans="1:21" x14ac:dyDescent="0.25">
      <c r="A57" s="8" t="s">
        <v>45</v>
      </c>
      <c r="B57" s="14">
        <v>37076</v>
      </c>
      <c r="C57" s="14">
        <v>86.955298090904833</v>
      </c>
      <c r="D57" s="14">
        <v>33275</v>
      </c>
      <c r="E57" s="14">
        <v>85.054445069270486</v>
      </c>
      <c r="F57" s="14">
        <v>32210</v>
      </c>
      <c r="G57" s="14">
        <v>83.59068850076558</v>
      </c>
      <c r="H57" s="5">
        <f>_xlfn.XLOOKUP($A57,SYGK1!$A:$A,SYGK1!B:B)</f>
        <v>347480</v>
      </c>
      <c r="I57" s="5">
        <f>_xlfn.XLOOKUP($A57,SYGK1!$A:$A,SYGK1!H:H)</f>
        <v>8.1495379708241469</v>
      </c>
      <c r="J57" s="5">
        <f>_xlfn.XLOOKUP($A57,SYGK1!$A:$A,SYGK1!C:C)</f>
        <v>279925</v>
      </c>
      <c r="K57" s="5">
        <f>_xlfn.XLOOKUP($A57,SYGK1!$A:$A,SYGK1!I:I)</f>
        <v>7.1551812279535811</v>
      </c>
      <c r="L57" s="5">
        <f>_xlfn.XLOOKUP($A57,SYGK1!$A:$A,SYGK1!D:D)</f>
        <v>272409</v>
      </c>
      <c r="M57" s="5">
        <f>_xlfn.XLOOKUP($A57,SYGK1!$A:$A,SYGK1!J:J)</f>
        <v>7.0694988710975011</v>
      </c>
      <c r="N57" s="5">
        <f t="shared" si="0"/>
        <v>8.4572803477181004</v>
      </c>
      <c r="O57" s="18">
        <f>_xlfn.XLOOKUP(A57,Gennemsnitsalder!A:A,Gennemsnitsalder!C:C)</f>
        <v>49.5</v>
      </c>
      <c r="P57" s="18"/>
      <c r="Q57" s="18" t="s">
        <v>45</v>
      </c>
      <c r="R57" s="14">
        <v>83.59068850076558</v>
      </c>
      <c r="S57" s="18">
        <v>49.5</v>
      </c>
      <c r="T57" s="18"/>
      <c r="U57" s="18"/>
    </row>
    <row r="58" spans="1:21" x14ac:dyDescent="0.25">
      <c r="A58" s="8" t="s">
        <v>21</v>
      </c>
      <c r="B58" s="14">
        <v>45427</v>
      </c>
      <c r="C58" s="14">
        <v>82.449135161624042</v>
      </c>
      <c r="D58" s="14">
        <v>47860</v>
      </c>
      <c r="E58" s="14">
        <v>81.515166998790718</v>
      </c>
      <c r="F58" s="14">
        <v>47557</v>
      </c>
      <c r="G58" s="14">
        <v>81.135906097519367</v>
      </c>
      <c r="H58" s="5">
        <f>_xlfn.XLOOKUP($A58,SYGK1!$A:$A,SYGK1!B:B)</f>
        <v>339825</v>
      </c>
      <c r="I58" s="5">
        <f>_xlfn.XLOOKUP($A58,SYGK1!$A:$A,SYGK1!H:H)</f>
        <v>6.1677586801459245</v>
      </c>
      <c r="J58" s="5">
        <f>_xlfn.XLOOKUP($A58,SYGK1!$A:$A,SYGK1!C:C)</f>
        <v>365531</v>
      </c>
      <c r="K58" s="5">
        <f>_xlfn.XLOOKUP($A58,SYGK1!$A:$A,SYGK1!I:I)</f>
        <v>6.2257251375334253</v>
      </c>
      <c r="L58" s="5">
        <f>_xlfn.XLOOKUP($A58,SYGK1!$A:$A,SYGK1!D:D)</f>
        <v>356440</v>
      </c>
      <c r="M58" s="5">
        <f>_xlfn.XLOOKUP($A58,SYGK1!$A:$A,SYGK1!J:J)</f>
        <v>6.0811410243286588</v>
      </c>
      <c r="N58" s="5">
        <f t="shared" si="0"/>
        <v>7.4950059928086299</v>
      </c>
      <c r="O58" s="18">
        <f>_xlfn.XLOOKUP(A58,Gennemsnitsalder!A:A,Gennemsnitsalder!C:C)</f>
        <v>41.7</v>
      </c>
      <c r="P58" s="18"/>
      <c r="Q58" s="18" t="s">
        <v>21</v>
      </c>
      <c r="R58" s="14">
        <v>81.135906097519367</v>
      </c>
      <c r="S58" s="18">
        <v>41.7</v>
      </c>
      <c r="T58" s="18"/>
      <c r="U58" s="18"/>
    </row>
    <row r="59" spans="1:21" x14ac:dyDescent="0.25">
      <c r="A59" s="8" t="s">
        <v>98</v>
      </c>
      <c r="B59" s="14">
        <v>1529</v>
      </c>
      <c r="C59" s="14">
        <v>84.149697303247109</v>
      </c>
      <c r="D59" s="14">
        <v>1518</v>
      </c>
      <c r="E59" s="14">
        <v>88.30715532286213</v>
      </c>
      <c r="F59" s="14">
        <v>1470</v>
      </c>
      <c r="G59" s="14">
        <v>87.344028520499108</v>
      </c>
      <c r="H59" s="5">
        <f>_xlfn.XLOOKUP($A59,SYGK1!$A:$A,SYGK1!B:B)</f>
        <v>13183</v>
      </c>
      <c r="I59" s="5">
        <f>_xlfn.XLOOKUP($A59,SYGK1!$A:$A,SYGK1!H:H)</f>
        <v>7.2553659878921302</v>
      </c>
      <c r="J59" s="5">
        <f>_xlfn.XLOOKUP($A59,SYGK1!$A:$A,SYGK1!C:C)</f>
        <v>12940</v>
      </c>
      <c r="K59" s="5">
        <f>_xlfn.XLOOKUP($A59,SYGK1!$A:$A,SYGK1!I:I)</f>
        <v>7.5276323443862712</v>
      </c>
      <c r="L59" s="5">
        <f>_xlfn.XLOOKUP($A59,SYGK1!$A:$A,SYGK1!D:D)</f>
        <v>12146</v>
      </c>
      <c r="M59" s="5">
        <f>_xlfn.XLOOKUP($A59,SYGK1!$A:$A,SYGK1!J:J)</f>
        <v>7.2168746286393342</v>
      </c>
      <c r="N59" s="5">
        <f t="shared" si="0"/>
        <v>8.2625850340136058</v>
      </c>
      <c r="O59" s="18">
        <f>_xlfn.XLOOKUP(A59,Gennemsnitsalder!A:A,Gennemsnitsalder!C:C)</f>
        <v>55.5</v>
      </c>
      <c r="P59" s="18"/>
      <c r="Q59" s="18" t="s">
        <v>98</v>
      </c>
      <c r="R59" s="14">
        <v>87.344028520499108</v>
      </c>
      <c r="S59" s="18">
        <v>55.5</v>
      </c>
      <c r="T59" s="18"/>
      <c r="U59" s="18"/>
    </row>
    <row r="60" spans="1:21" x14ac:dyDescent="0.25">
      <c r="A60" s="8" t="s">
        <v>99</v>
      </c>
      <c r="B60" s="14">
        <v>36117</v>
      </c>
      <c r="C60" s="14">
        <v>85.725475303220904</v>
      </c>
      <c r="D60" s="14">
        <v>36340</v>
      </c>
      <c r="E60" s="14">
        <v>87.343171657933951</v>
      </c>
      <c r="F60" s="14">
        <v>35929</v>
      </c>
      <c r="G60" s="14">
        <v>86.490455212922171</v>
      </c>
      <c r="H60" s="5">
        <f>_xlfn.XLOOKUP($A60,SYGK1!$A:$A,SYGK1!B:B)</f>
        <v>298625</v>
      </c>
      <c r="I60" s="5">
        <f>_xlfn.XLOOKUP($A60,SYGK1!$A:$A,SYGK1!H:H)</f>
        <v>7.0880112031520737</v>
      </c>
      <c r="J60" s="5">
        <f>_xlfn.XLOOKUP($A60,SYGK1!$A:$A,SYGK1!C:C)</f>
        <v>326626</v>
      </c>
      <c r="K60" s="5">
        <f>_xlfn.XLOOKUP($A60,SYGK1!$A:$A,SYGK1!I:I)</f>
        <v>7.8504542614046047</v>
      </c>
      <c r="L60" s="5">
        <f>_xlfn.XLOOKUP($A60,SYGK1!$A:$A,SYGK1!D:D)</f>
        <v>334203</v>
      </c>
      <c r="M60" s="5">
        <f>_xlfn.XLOOKUP($A60,SYGK1!$A:$A,SYGK1!J:J)</f>
        <v>8.0451361305697979</v>
      </c>
      <c r="N60" s="5">
        <f t="shared" si="0"/>
        <v>9.3017618080102427</v>
      </c>
      <c r="O60" s="18">
        <f>_xlfn.XLOOKUP(A60,Gennemsnitsalder!A:A,Gennemsnitsalder!C:C)</f>
        <v>45.7</v>
      </c>
      <c r="P60" s="18"/>
      <c r="Q60" s="18" t="s">
        <v>99</v>
      </c>
      <c r="R60" s="14">
        <v>86.490455212922171</v>
      </c>
      <c r="S60" s="18">
        <v>45.7</v>
      </c>
      <c r="T60" s="18"/>
      <c r="U60" s="18"/>
    </row>
    <row r="61" spans="1:21" x14ac:dyDescent="0.25">
      <c r="A61" s="8" t="s">
        <v>57</v>
      </c>
      <c r="B61" s="14">
        <v>32240</v>
      </c>
      <c r="C61" s="14">
        <v>85.036794766966466</v>
      </c>
      <c r="D61" s="14">
        <v>34612</v>
      </c>
      <c r="E61" s="14">
        <v>85.847512277394713</v>
      </c>
      <c r="F61" s="14">
        <v>34564</v>
      </c>
      <c r="G61" s="14">
        <v>85.080615384615385</v>
      </c>
      <c r="H61" s="5">
        <f>_xlfn.XLOOKUP($A61,SYGK1!$A:$A,SYGK1!B:B)</f>
        <v>262557</v>
      </c>
      <c r="I61" s="5">
        <f>_xlfn.XLOOKUP($A61,SYGK1!$A:$A,SYGK1!H:H)</f>
        <v>6.9252499142774244</v>
      </c>
      <c r="J61" s="5">
        <f>_xlfn.XLOOKUP($A61,SYGK1!$A:$A,SYGK1!C:C)</f>
        <v>306467</v>
      </c>
      <c r="K61" s="5">
        <f>_xlfn.XLOOKUP($A61,SYGK1!$A:$A,SYGK1!I:I)</f>
        <v>7.6012451014435243</v>
      </c>
      <c r="L61" s="5">
        <f>_xlfn.XLOOKUP($A61,SYGK1!$A:$A,SYGK1!D:D)</f>
        <v>297288</v>
      </c>
      <c r="M61" s="5">
        <f>_xlfn.XLOOKUP($A61,SYGK1!$A:$A,SYGK1!J:J)</f>
        <v>7.3178584615384619</v>
      </c>
      <c r="N61" s="5">
        <f t="shared" si="0"/>
        <v>8.6010878370558963</v>
      </c>
      <c r="O61" s="18">
        <f>_xlfn.XLOOKUP(A61,Gennemsnitsalder!A:A,Gennemsnitsalder!C:C)</f>
        <v>45.5</v>
      </c>
      <c r="P61" s="18"/>
      <c r="Q61" s="18" t="s">
        <v>57</v>
      </c>
      <c r="R61" s="14">
        <v>85.080615384615385</v>
      </c>
      <c r="S61" s="18">
        <v>45.5</v>
      </c>
      <c r="T61" s="18"/>
      <c r="U61" s="18"/>
    </row>
    <row r="62" spans="1:21" x14ac:dyDescent="0.25">
      <c r="A62" s="8" t="s">
        <v>100</v>
      </c>
      <c r="B62" s="14">
        <v>18091</v>
      </c>
      <c r="C62" s="14">
        <v>87.696931504193117</v>
      </c>
      <c r="D62" s="14">
        <v>17375</v>
      </c>
      <c r="E62" s="14">
        <v>89.011270491803273</v>
      </c>
      <c r="F62" s="14">
        <v>16944</v>
      </c>
      <c r="G62" s="14">
        <v>87.593052109181144</v>
      </c>
      <c r="H62" s="5">
        <f>_xlfn.XLOOKUP($A62,SYGK1!$A:$A,SYGK1!B:B)</f>
        <v>171599</v>
      </c>
      <c r="I62" s="5">
        <f>_xlfn.XLOOKUP($A62,SYGK1!$A:$A,SYGK1!H:H)</f>
        <v>8.3183382616704638</v>
      </c>
      <c r="J62" s="5">
        <f>_xlfn.XLOOKUP($A62,SYGK1!$A:$A,SYGK1!C:C)</f>
        <v>157550</v>
      </c>
      <c r="K62" s="5">
        <f>_xlfn.XLOOKUP($A62,SYGK1!$A:$A,SYGK1!I:I)</f>
        <v>8.0712090163934427</v>
      </c>
      <c r="L62" s="5">
        <f>_xlfn.XLOOKUP($A62,SYGK1!$A:$A,SYGK1!D:D)</f>
        <v>148272</v>
      </c>
      <c r="M62" s="5">
        <f>_xlfn.XLOOKUP($A62,SYGK1!$A:$A,SYGK1!J:J)</f>
        <v>7.6650124069478904</v>
      </c>
      <c r="N62" s="5">
        <f t="shared" si="0"/>
        <v>8.7507082152974505</v>
      </c>
      <c r="O62" s="18">
        <f>_xlfn.XLOOKUP(A62,Gennemsnitsalder!A:A,Gennemsnitsalder!C:C)</f>
        <v>46.9</v>
      </c>
      <c r="P62" s="18"/>
      <c r="Q62" s="18" t="s">
        <v>100</v>
      </c>
      <c r="R62" s="14">
        <v>87.593052109181144</v>
      </c>
      <c r="S62" s="18">
        <v>46.9</v>
      </c>
      <c r="T62" s="18"/>
      <c r="U62" s="18"/>
    </row>
    <row r="63" spans="1:21" x14ac:dyDescent="0.25">
      <c r="A63" s="8" t="s">
        <v>78</v>
      </c>
      <c r="B63" s="14">
        <v>32497</v>
      </c>
      <c r="C63" s="14">
        <v>85.195574664429529</v>
      </c>
      <c r="D63" s="14">
        <v>31777</v>
      </c>
      <c r="E63" s="14">
        <v>86.685034644552346</v>
      </c>
      <c r="F63" s="14">
        <v>31602</v>
      </c>
      <c r="G63" s="14">
        <v>86.635414096554001</v>
      </c>
      <c r="H63" s="5">
        <f>_xlfn.XLOOKUP($A63,SYGK1!$A:$A,SYGK1!B:B)</f>
        <v>280742</v>
      </c>
      <c r="I63" s="5">
        <f>_xlfn.XLOOKUP($A63,SYGK1!$A:$A,SYGK1!H:H)</f>
        <v>7.3600566275167782</v>
      </c>
      <c r="J63" s="5">
        <f>_xlfn.XLOOKUP($A63,SYGK1!$A:$A,SYGK1!C:C)</f>
        <v>305807</v>
      </c>
      <c r="K63" s="5">
        <f>_xlfn.XLOOKUP($A63,SYGK1!$A:$A,SYGK1!I:I)</f>
        <v>8.342162693000164</v>
      </c>
      <c r="L63" s="5">
        <f>_xlfn.XLOOKUP($A63,SYGK1!$A:$A,SYGK1!D:D)</f>
        <v>303738</v>
      </c>
      <c r="M63" s="5">
        <f>_xlfn.XLOOKUP($A63,SYGK1!$A:$A,SYGK1!J:J)</f>
        <v>8.3268360884941188</v>
      </c>
      <c r="N63" s="5">
        <f t="shared" si="0"/>
        <v>9.6113537117903931</v>
      </c>
      <c r="O63" s="18">
        <f>_xlfn.XLOOKUP(A63,Gennemsnitsalder!A:A,Gennemsnitsalder!C:C)</f>
        <v>46.8</v>
      </c>
      <c r="P63" s="18"/>
      <c r="Q63" s="18" t="s">
        <v>78</v>
      </c>
      <c r="R63" s="14">
        <v>86.635414096554001</v>
      </c>
      <c r="S63" s="18">
        <v>46.8</v>
      </c>
      <c r="T63" s="18"/>
      <c r="U63" s="18"/>
    </row>
    <row r="64" spans="1:21" x14ac:dyDescent="0.25">
      <c r="A64" s="8" t="s">
        <v>58</v>
      </c>
      <c r="B64" s="14">
        <v>24986</v>
      </c>
      <c r="C64" s="14">
        <v>85.282271827428488</v>
      </c>
      <c r="D64" s="14">
        <v>25714</v>
      </c>
      <c r="E64" s="14">
        <v>87.635471338013772</v>
      </c>
      <c r="F64" s="14">
        <v>25463</v>
      </c>
      <c r="G64" s="14">
        <v>87.26481373590596</v>
      </c>
      <c r="H64" s="5">
        <f>_xlfn.XLOOKUP($A64,SYGK1!$A:$A,SYGK1!B:B)</f>
        <v>217196</v>
      </c>
      <c r="I64" s="5">
        <f>_xlfn.XLOOKUP($A64,SYGK1!$A:$A,SYGK1!H:H)</f>
        <v>7.4133387944569593</v>
      </c>
      <c r="J64" s="5">
        <f>_xlfn.XLOOKUP($A64,SYGK1!$A:$A,SYGK1!C:C)</f>
        <v>244896</v>
      </c>
      <c r="K64" s="5">
        <f>_xlfn.XLOOKUP($A64,SYGK1!$A:$A,SYGK1!I:I)</f>
        <v>8.3462613318792176</v>
      </c>
      <c r="L64" s="5">
        <f>_xlfn.XLOOKUP($A64,SYGK1!$A:$A,SYGK1!D:D)</f>
        <v>241788</v>
      </c>
      <c r="M64" s="5">
        <f>_xlfn.XLOOKUP($A64,SYGK1!$A:$A,SYGK1!J:J)</f>
        <v>8.2863703348298436</v>
      </c>
      <c r="N64" s="5">
        <f t="shared" si="0"/>
        <v>9.4956603699485527</v>
      </c>
      <c r="O64" s="18">
        <f>_xlfn.XLOOKUP(A64,Gennemsnitsalder!A:A,Gennemsnitsalder!C:C)</f>
        <v>46</v>
      </c>
      <c r="P64" s="18"/>
      <c r="Q64" s="18" t="s">
        <v>58</v>
      </c>
      <c r="R64" s="14">
        <v>87.26481373590596</v>
      </c>
      <c r="S64" s="18">
        <v>46</v>
      </c>
      <c r="T64" s="18"/>
      <c r="U64" s="18"/>
    </row>
    <row r="65" spans="1:21" x14ac:dyDescent="0.25">
      <c r="A65" s="8" t="s">
        <v>59</v>
      </c>
      <c r="B65" s="14">
        <v>27081</v>
      </c>
      <c r="C65" s="14">
        <v>84.930690585209817</v>
      </c>
      <c r="D65" s="14">
        <v>27833</v>
      </c>
      <c r="E65" s="14">
        <v>86.092981533607599</v>
      </c>
      <c r="F65" s="14">
        <v>27934</v>
      </c>
      <c r="G65" s="14">
        <v>86.213388475664331</v>
      </c>
      <c r="H65" s="5">
        <f>_xlfn.XLOOKUP($A65,SYGK1!$A:$A,SYGK1!B:B)</f>
        <v>210308</v>
      </c>
      <c r="I65" s="5">
        <f>_xlfn.XLOOKUP($A65,SYGK1!$A:$A,SYGK1!H:H)</f>
        <v>6.5956219030295431</v>
      </c>
      <c r="J65" s="5">
        <f>_xlfn.XLOOKUP($A65,SYGK1!$A:$A,SYGK1!C:C)</f>
        <v>247706</v>
      </c>
      <c r="K65" s="5">
        <f>_xlfn.XLOOKUP($A65,SYGK1!$A:$A,SYGK1!I:I)</f>
        <v>7.6620371802406506</v>
      </c>
      <c r="L65" s="5">
        <f>_xlfn.XLOOKUP($A65,SYGK1!$A:$A,SYGK1!D:D)</f>
        <v>250463</v>
      </c>
      <c r="M65" s="5">
        <f>_xlfn.XLOOKUP($A65,SYGK1!$A:$A,SYGK1!J:J)</f>
        <v>7.7301009228110242</v>
      </c>
      <c r="N65" s="5">
        <f t="shared" si="0"/>
        <v>8.9662418558029646</v>
      </c>
      <c r="O65" s="18">
        <f>_xlfn.XLOOKUP(A65,Gennemsnitsalder!A:A,Gennemsnitsalder!C:C)</f>
        <v>46.1</v>
      </c>
      <c r="P65" s="18"/>
      <c r="Q65" s="18" t="s">
        <v>59</v>
      </c>
      <c r="R65" s="14">
        <v>86.213388475664331</v>
      </c>
      <c r="S65" s="18">
        <v>46.1</v>
      </c>
      <c r="T65" s="18"/>
      <c r="U65" s="18"/>
    </row>
    <row r="66" spans="1:21" x14ac:dyDescent="0.25">
      <c r="A66" s="8" t="s">
        <v>46</v>
      </c>
      <c r="B66" s="14">
        <v>70549</v>
      </c>
      <c r="C66" s="14">
        <v>85.6780257948556</v>
      </c>
      <c r="D66" s="14">
        <v>72122</v>
      </c>
      <c r="E66" s="14">
        <v>84.9543553801755</v>
      </c>
      <c r="F66" s="14">
        <v>71606</v>
      </c>
      <c r="G66" s="14">
        <v>84.081115038220815</v>
      </c>
      <c r="H66" s="5">
        <f>_xlfn.XLOOKUP($A66,SYGK1!$A:$A,SYGK1!B:B)</f>
        <v>655569</v>
      </c>
      <c r="I66" s="5">
        <f>_xlfn.XLOOKUP($A66,SYGK1!$A:$A,SYGK1!H:H)</f>
        <v>7.9615384615384617</v>
      </c>
      <c r="J66" s="5">
        <f>_xlfn.XLOOKUP($A66,SYGK1!$A:$A,SYGK1!C:C)</f>
        <v>636140</v>
      </c>
      <c r="K66" s="5">
        <f>_xlfn.XLOOKUP($A66,SYGK1!$A:$A,SYGK1!I:I)</f>
        <v>7.4932563755227042</v>
      </c>
      <c r="L66" s="5">
        <f>_xlfn.XLOOKUP($A66,SYGK1!$A:$A,SYGK1!D:D)</f>
        <v>622774</v>
      </c>
      <c r="M66" s="5">
        <f>_xlfn.XLOOKUP($A66,SYGK1!$A:$A,SYGK1!J:J)</f>
        <v>7.3127297065627088</v>
      </c>
      <c r="N66" s="5">
        <f t="shared" si="0"/>
        <v>8.697232075524397</v>
      </c>
      <c r="O66" s="18">
        <f>_xlfn.XLOOKUP(A66,Gennemsnitsalder!A:A,Gennemsnitsalder!C:C)</f>
        <v>44.4</v>
      </c>
      <c r="P66" s="18"/>
      <c r="Q66" s="18" t="s">
        <v>46</v>
      </c>
      <c r="R66" s="14">
        <v>84.081115038220815</v>
      </c>
      <c r="S66" s="18">
        <v>44.4</v>
      </c>
      <c r="T66" s="18"/>
      <c r="U66" s="18"/>
    </row>
    <row r="67" spans="1:21" x14ac:dyDescent="0.25">
      <c r="A67" s="8" t="s">
        <v>79</v>
      </c>
      <c r="B67" s="14">
        <v>18822</v>
      </c>
      <c r="C67" s="14">
        <v>85.04812254303917</v>
      </c>
      <c r="D67" s="14">
        <v>20688</v>
      </c>
      <c r="E67" s="14">
        <v>85.902919071544247</v>
      </c>
      <c r="F67" s="14">
        <v>20908</v>
      </c>
      <c r="G67" s="14">
        <v>86.005758946935416</v>
      </c>
      <c r="H67" s="5">
        <f>_xlfn.XLOOKUP($A67,SYGK1!$A:$A,SYGK1!B:B)</f>
        <v>161534</v>
      </c>
      <c r="I67" s="5">
        <f>_xlfn.XLOOKUP($A67,SYGK1!$A:$A,SYGK1!H:H)</f>
        <v>7.2989923636527951</v>
      </c>
      <c r="J67" s="5">
        <f>_xlfn.XLOOKUP($A67,SYGK1!$A:$A,SYGK1!C:C)</f>
        <v>187985</v>
      </c>
      <c r="K67" s="5">
        <f>_xlfn.XLOOKUP($A67,SYGK1!$A:$A,SYGK1!I:I)</f>
        <v>7.8057135738902961</v>
      </c>
      <c r="L67" s="5">
        <f>_xlfn.XLOOKUP($A67,SYGK1!$A:$A,SYGK1!D:D)</f>
        <v>189603</v>
      </c>
      <c r="M67" s="5">
        <f>_xlfn.XLOOKUP($A67,SYGK1!$A:$A,SYGK1!J:J)</f>
        <v>7.7993829699712052</v>
      </c>
      <c r="N67" s="5">
        <f t="shared" si="0"/>
        <v>9.0684427013583324</v>
      </c>
      <c r="O67" s="18">
        <f>_xlfn.XLOOKUP(A67,Gennemsnitsalder!A:A,Gennemsnitsalder!C:C)</f>
        <v>45.2</v>
      </c>
      <c r="P67" s="18"/>
      <c r="Q67" s="18" t="s">
        <v>79</v>
      </c>
      <c r="R67" s="14">
        <v>86.005758946935416</v>
      </c>
      <c r="S67" s="18">
        <v>45.2</v>
      </c>
      <c r="T67" s="18"/>
      <c r="U67" s="18"/>
    </row>
    <row r="68" spans="1:21" x14ac:dyDescent="0.25">
      <c r="A68" s="8" t="s">
        <v>60</v>
      </c>
      <c r="B68" s="14">
        <v>168244</v>
      </c>
      <c r="C68" s="14">
        <v>84.556621032105014</v>
      </c>
      <c r="D68" s="14">
        <v>178254</v>
      </c>
      <c r="E68" s="14">
        <v>84.559517653923336</v>
      </c>
      <c r="F68" s="14">
        <v>179145</v>
      </c>
      <c r="G68" s="14">
        <v>84.039349245665392</v>
      </c>
      <c r="H68" s="5">
        <f>_xlfn.XLOOKUP($A68,SYGK1!$A:$A,SYGK1!B:B)</f>
        <v>1432266</v>
      </c>
      <c r="I68" s="5">
        <f>_xlfn.XLOOKUP($A68,SYGK1!$A:$A,SYGK1!H:H)</f>
        <v>7.1983294131837647</v>
      </c>
      <c r="J68" s="5">
        <f>_xlfn.XLOOKUP($A68,SYGK1!$A:$A,SYGK1!C:C)</f>
        <v>1593777</v>
      </c>
      <c r="K68" s="5">
        <f>_xlfn.XLOOKUP($A68,SYGK1!$A:$A,SYGK1!I:I)</f>
        <v>7.5605043571486172</v>
      </c>
      <c r="L68" s="5">
        <f>_xlfn.XLOOKUP($A68,SYGK1!$A:$A,SYGK1!D:D)</f>
        <v>1585120</v>
      </c>
      <c r="M68" s="5">
        <f>_xlfn.XLOOKUP($A68,SYGK1!$A:$A,SYGK1!J:J)</f>
        <v>7.4360129100052541</v>
      </c>
      <c r="N68" s="5">
        <f t="shared" si="0"/>
        <v>8.8482514164503616</v>
      </c>
      <c r="O68" s="18">
        <f>_xlfn.XLOOKUP(A68,Gennemsnitsalder!A:A,Gennemsnitsalder!C:C)</f>
        <v>40.299999999999997</v>
      </c>
      <c r="P68" s="18"/>
      <c r="Q68" s="18" t="s">
        <v>60</v>
      </c>
      <c r="R68" s="14">
        <v>84.039349245665392</v>
      </c>
      <c r="S68" s="18">
        <v>40.299999999999997</v>
      </c>
      <c r="T68" s="18"/>
      <c r="U68" s="18"/>
    </row>
    <row r="69" spans="1:21" x14ac:dyDescent="0.25">
      <c r="A69" s="8" t="s">
        <v>47</v>
      </c>
      <c r="B69" s="14">
        <v>28219</v>
      </c>
      <c r="C69" s="14">
        <v>85.991589468551922</v>
      </c>
      <c r="D69" s="14">
        <v>27434</v>
      </c>
      <c r="E69" s="14">
        <v>85.132660977501942</v>
      </c>
      <c r="F69" s="14">
        <v>26956</v>
      </c>
      <c r="G69" s="14">
        <v>84.269100912842319</v>
      </c>
      <c r="H69" s="5">
        <f>_xlfn.XLOOKUP($A69,SYGK1!$A:$A,SYGK1!B:B)</f>
        <v>253495</v>
      </c>
      <c r="I69" s="5">
        <f>_xlfn.XLOOKUP($A69,SYGK1!$A:$A,SYGK1!H:H)</f>
        <v>7.7247379327157484</v>
      </c>
      <c r="J69" s="5">
        <f>_xlfn.XLOOKUP($A69,SYGK1!$A:$A,SYGK1!C:C)</f>
        <v>208428</v>
      </c>
      <c r="K69" s="5">
        <f>_xlfn.XLOOKUP($A69,SYGK1!$A:$A,SYGK1!I:I)</f>
        <v>6.4678975950349109</v>
      </c>
      <c r="L69" s="5">
        <f>_xlfn.XLOOKUP($A69,SYGK1!$A:$A,SYGK1!D:D)</f>
        <v>203911</v>
      </c>
      <c r="M69" s="5">
        <f>_xlfn.XLOOKUP($A69,SYGK1!$A:$A,SYGK1!J:J)</f>
        <v>6.374609228460673</v>
      </c>
      <c r="N69" s="5">
        <f t="shared" ref="N69:N102" si="1">L69/F69</f>
        <v>7.5645867339367863</v>
      </c>
      <c r="O69" s="18">
        <f>_xlfn.XLOOKUP(A69,Gennemsnitsalder!A:A,Gennemsnitsalder!C:C)</f>
        <v>50.4</v>
      </c>
      <c r="P69" s="18"/>
      <c r="Q69" s="18" t="s">
        <v>47</v>
      </c>
      <c r="R69" s="14">
        <v>84.269100912842319</v>
      </c>
      <c r="S69" s="18">
        <v>50.4</v>
      </c>
      <c r="T69" s="18"/>
      <c r="U69" s="18"/>
    </row>
    <row r="70" spans="1:21" x14ac:dyDescent="0.25">
      <c r="A70" s="8" t="s">
        <v>80</v>
      </c>
      <c r="B70" s="14">
        <v>84200</v>
      </c>
      <c r="C70" s="14">
        <v>86.341263330598849</v>
      </c>
      <c r="D70" s="14">
        <v>87302</v>
      </c>
      <c r="E70" s="14">
        <v>86.99230738570688</v>
      </c>
      <c r="F70" s="14">
        <v>87381</v>
      </c>
      <c r="G70" s="14">
        <v>86.890935125889982</v>
      </c>
      <c r="H70" s="5">
        <f>_xlfn.XLOOKUP($A70,SYGK1!$A:$A,SYGK1!B:B)</f>
        <v>749923</v>
      </c>
      <c r="I70" s="5">
        <f>_xlfn.XLOOKUP($A70,SYGK1!$A:$A,SYGK1!H:H)</f>
        <v>7.6899405250205088</v>
      </c>
      <c r="J70" s="5">
        <f>_xlfn.XLOOKUP($A70,SYGK1!$A:$A,SYGK1!C:C)</f>
        <v>823412</v>
      </c>
      <c r="K70" s="5">
        <f>_xlfn.XLOOKUP($A70,SYGK1!$A:$A,SYGK1!I:I)</f>
        <v>8.2049105185539482</v>
      </c>
      <c r="L70" s="5">
        <f>_xlfn.XLOOKUP($A70,SYGK1!$A:$A,SYGK1!D:D)</f>
        <v>815385</v>
      </c>
      <c r="M70" s="5">
        <f>_xlfn.XLOOKUP($A70,SYGK1!$A:$A,SYGK1!J:J)</f>
        <v>8.1081202020603786</v>
      </c>
      <c r="N70" s="5">
        <f t="shared" si="1"/>
        <v>9.3313763861709074</v>
      </c>
      <c r="O70" s="18">
        <f>_xlfn.XLOOKUP(A70,Gennemsnitsalder!A:A,Gennemsnitsalder!C:C)</f>
        <v>43.2</v>
      </c>
      <c r="P70" s="18"/>
      <c r="Q70" s="18" t="s">
        <v>80</v>
      </c>
      <c r="R70" s="14">
        <v>86.890935125889982</v>
      </c>
      <c r="S70" s="18">
        <v>43.2</v>
      </c>
      <c r="T70" s="18"/>
      <c r="U70" s="18"/>
    </row>
    <row r="71" spans="1:21" x14ac:dyDescent="0.25">
      <c r="A71" s="8" t="s">
        <v>101</v>
      </c>
      <c r="B71" s="14">
        <v>24711</v>
      </c>
      <c r="C71" s="14">
        <v>84.774777865449934</v>
      </c>
      <c r="D71" s="14">
        <v>26551</v>
      </c>
      <c r="E71" s="14">
        <v>85.80893284209165</v>
      </c>
      <c r="F71" s="14">
        <v>26523</v>
      </c>
      <c r="G71" s="14">
        <v>84.79219948849105</v>
      </c>
      <c r="H71" s="5">
        <f>_xlfn.XLOOKUP($A71,SYGK1!$A:$A,SYGK1!B:B)</f>
        <v>194889</v>
      </c>
      <c r="I71" s="5">
        <f>_xlfn.XLOOKUP($A71,SYGK1!$A:$A,SYGK1!H:H)</f>
        <v>6.6859583519160175</v>
      </c>
      <c r="J71" s="5">
        <f>_xlfn.XLOOKUP($A71,SYGK1!$A:$A,SYGK1!C:C)</f>
        <v>227895</v>
      </c>
      <c r="K71" s="5">
        <f>_xlfn.XLOOKUP($A71,SYGK1!$A:$A,SYGK1!I:I)</f>
        <v>7.3652317238704672</v>
      </c>
      <c r="L71" s="5">
        <f>_xlfn.XLOOKUP($A71,SYGK1!$A:$A,SYGK1!D:D)</f>
        <v>227773</v>
      </c>
      <c r="M71" s="5">
        <f>_xlfn.XLOOKUP($A71,SYGK1!$A:$A,SYGK1!J:J)</f>
        <v>7.2817455242966753</v>
      </c>
      <c r="N71" s="5">
        <f t="shared" si="1"/>
        <v>8.5877540248086568</v>
      </c>
      <c r="O71" s="18">
        <f>_xlfn.XLOOKUP(A71,Gennemsnitsalder!A:A,Gennemsnitsalder!C:C)</f>
        <v>42.2</v>
      </c>
      <c r="P71" s="18"/>
      <c r="Q71" s="18" t="s">
        <v>101</v>
      </c>
      <c r="R71" s="14">
        <v>84.79219948849105</v>
      </c>
      <c r="S71" s="18">
        <v>42.2</v>
      </c>
      <c r="T71" s="18"/>
      <c r="U71" s="18"/>
    </row>
    <row r="72" spans="1:21" x14ac:dyDescent="0.25">
      <c r="A72" s="8" t="s">
        <v>90</v>
      </c>
      <c r="B72" s="14">
        <v>48474</v>
      </c>
      <c r="C72" s="14">
        <v>84.835226377780501</v>
      </c>
      <c r="D72" s="14">
        <v>47564</v>
      </c>
      <c r="E72" s="14">
        <v>85.574466553920331</v>
      </c>
      <c r="F72" s="14">
        <v>46830</v>
      </c>
      <c r="G72" s="14">
        <v>84.523057485786481</v>
      </c>
      <c r="H72" s="5">
        <f>_xlfn.XLOOKUP($A72,SYGK1!$A:$A,SYGK1!B:B)</f>
        <v>390113</v>
      </c>
      <c r="I72" s="5">
        <f>_xlfn.XLOOKUP($A72,SYGK1!$A:$A,SYGK1!H:H)</f>
        <v>6.827438352088766</v>
      </c>
      <c r="J72" s="5">
        <f>_xlfn.XLOOKUP($A72,SYGK1!$A:$A,SYGK1!C:C)</f>
        <v>394570</v>
      </c>
      <c r="K72" s="5">
        <f>_xlfn.XLOOKUP($A72,SYGK1!$A:$A,SYGK1!I:I)</f>
        <v>7.098880932676046</v>
      </c>
      <c r="L72" s="5">
        <f>_xlfn.XLOOKUP($A72,SYGK1!$A:$A,SYGK1!D:D)</f>
        <v>388664</v>
      </c>
      <c r="M72" s="5">
        <f>_xlfn.XLOOKUP($A72,SYGK1!$A:$A,SYGK1!J:J)</f>
        <v>7.0149625485064524</v>
      </c>
      <c r="N72" s="5">
        <f t="shared" si="1"/>
        <v>8.2994661541746737</v>
      </c>
      <c r="O72" s="18">
        <f>_xlfn.XLOOKUP(A72,Gennemsnitsalder!A:A,Gennemsnitsalder!C:C)</f>
        <v>44.8</v>
      </c>
      <c r="P72" s="18"/>
      <c r="Q72" s="18" t="s">
        <v>90</v>
      </c>
      <c r="R72" s="14">
        <v>84.523057485786481</v>
      </c>
      <c r="S72" s="18">
        <v>44.8</v>
      </c>
      <c r="T72" s="18"/>
      <c r="U72" s="18"/>
    </row>
    <row r="73" spans="1:21" x14ac:dyDescent="0.25">
      <c r="A73" s="8" t="s">
        <v>48</v>
      </c>
      <c r="B73" s="14">
        <v>28875</v>
      </c>
      <c r="C73" s="14">
        <v>84.849108166083866</v>
      </c>
      <c r="D73" s="14">
        <v>30207</v>
      </c>
      <c r="E73" s="14">
        <v>83.24698230722592</v>
      </c>
      <c r="F73" s="14">
        <v>29728</v>
      </c>
      <c r="G73" s="14">
        <v>82.554845876145507</v>
      </c>
      <c r="H73" s="5">
        <f>_xlfn.XLOOKUP($A73,SYGK1!$A:$A,SYGK1!B:B)</f>
        <v>253012</v>
      </c>
      <c r="I73" s="5">
        <f>_xlfn.XLOOKUP($A73,SYGK1!$A:$A,SYGK1!H:H)</f>
        <v>7.4347506685081246</v>
      </c>
      <c r="J73" s="5">
        <f>_xlfn.XLOOKUP($A73,SYGK1!$A:$A,SYGK1!C:C)</f>
        <v>245492</v>
      </c>
      <c r="K73" s="5">
        <f>_xlfn.XLOOKUP($A73,SYGK1!$A:$A,SYGK1!I:I)</f>
        <v>6.765474287604035</v>
      </c>
      <c r="L73" s="5">
        <f>_xlfn.XLOOKUP($A73,SYGK1!$A:$A,SYGK1!D:D)</f>
        <v>230430</v>
      </c>
      <c r="M73" s="5">
        <f>_xlfn.XLOOKUP($A73,SYGK1!$A:$A,SYGK1!J:J)</f>
        <v>6.3990558178283807</v>
      </c>
      <c r="N73" s="5">
        <f t="shared" si="1"/>
        <v>7.7512782561894511</v>
      </c>
      <c r="O73" s="18">
        <f>_xlfn.XLOOKUP(A73,Gennemsnitsalder!A:A,Gennemsnitsalder!C:C)</f>
        <v>42.5</v>
      </c>
      <c r="P73" s="18"/>
      <c r="Q73" s="18" t="s">
        <v>48</v>
      </c>
      <c r="R73" s="14">
        <v>82.554845876145507</v>
      </c>
      <c r="S73" s="18">
        <v>42.5</v>
      </c>
      <c r="T73" s="18"/>
      <c r="U73" s="18"/>
    </row>
    <row r="74" spans="1:21" x14ac:dyDescent="0.25">
      <c r="A74" s="8" t="s">
        <v>39</v>
      </c>
      <c r="B74" s="14">
        <v>71793</v>
      </c>
      <c r="C74" s="14">
        <v>83.279780064263917</v>
      </c>
      <c r="D74" s="14">
        <v>76346</v>
      </c>
      <c r="E74" s="14">
        <v>83.326239044781332</v>
      </c>
      <c r="F74" s="14">
        <v>76432</v>
      </c>
      <c r="G74" s="14">
        <v>82.453585337173806</v>
      </c>
      <c r="H74" s="5">
        <f>_xlfn.XLOOKUP($A74,SYGK1!$A:$A,SYGK1!B:B)</f>
        <v>576004</v>
      </c>
      <c r="I74" s="5">
        <f>_xlfn.XLOOKUP($A74,SYGK1!$A:$A,SYGK1!H:H)</f>
        <v>6.6816383820339418</v>
      </c>
      <c r="J74" s="5">
        <f>_xlfn.XLOOKUP($A74,SYGK1!$A:$A,SYGK1!C:C)</f>
        <v>606274</v>
      </c>
      <c r="K74" s="5">
        <f>_xlfn.XLOOKUP($A74,SYGK1!$A:$A,SYGK1!I:I)</f>
        <v>6.6170503039629791</v>
      </c>
      <c r="L74" s="5">
        <f>_xlfn.XLOOKUP($A74,SYGK1!$A:$A,SYGK1!D:D)</f>
        <v>612148</v>
      </c>
      <c r="M74" s="5">
        <f>_xlfn.XLOOKUP($A74,SYGK1!$A:$A,SYGK1!J:J)</f>
        <v>6.6037520092343875</v>
      </c>
      <c r="N74" s="5">
        <f t="shared" si="1"/>
        <v>8.0090537994557245</v>
      </c>
      <c r="O74" s="18">
        <f>_xlfn.XLOOKUP(A74,Gennemsnitsalder!A:A,Gennemsnitsalder!C:C)</f>
        <v>42.8</v>
      </c>
      <c r="P74" s="18"/>
      <c r="Q74" s="18" t="s">
        <v>39</v>
      </c>
      <c r="R74" s="14">
        <v>82.453585337173806</v>
      </c>
      <c r="S74" s="18">
        <v>42.8</v>
      </c>
      <c r="T74" s="18"/>
      <c r="U74" s="18"/>
    </row>
    <row r="75" spans="1:21" x14ac:dyDescent="0.25">
      <c r="A75" s="8" t="s">
        <v>34</v>
      </c>
      <c r="B75" s="14">
        <v>46642</v>
      </c>
      <c r="C75" s="14">
        <v>83.679290981180145</v>
      </c>
      <c r="D75" s="14">
        <v>48537</v>
      </c>
      <c r="E75" s="14">
        <v>84.644763000941708</v>
      </c>
      <c r="F75" s="14">
        <v>48133</v>
      </c>
      <c r="G75" s="14">
        <v>83.114035087719301</v>
      </c>
      <c r="H75" s="5">
        <f>_xlfn.XLOOKUP($A75,SYGK1!$A:$A,SYGK1!B:B)</f>
        <v>350601</v>
      </c>
      <c r="I75" s="5">
        <f>_xlfn.XLOOKUP($A75,SYGK1!$A:$A,SYGK1!H:H)</f>
        <v>6.2900482606433554</v>
      </c>
      <c r="J75" s="5">
        <f>_xlfn.XLOOKUP($A75,SYGK1!$A:$A,SYGK1!C:C)</f>
        <v>374575</v>
      </c>
      <c r="K75" s="5">
        <f>_xlfn.XLOOKUP($A75,SYGK1!$A:$A,SYGK1!I:I)</f>
        <v>6.5322974434097167</v>
      </c>
      <c r="L75" s="5">
        <f>_xlfn.XLOOKUP($A75,SYGK1!$A:$A,SYGK1!D:D)</f>
        <v>363608</v>
      </c>
      <c r="M75" s="5">
        <f>_xlfn.XLOOKUP($A75,SYGK1!$A:$A,SYGK1!J:J)</f>
        <v>6.2786296449785883</v>
      </c>
      <c r="N75" s="5">
        <f t="shared" si="1"/>
        <v>7.5542351401325494</v>
      </c>
      <c r="O75" s="18">
        <f>_xlfn.XLOOKUP(A75,Gennemsnitsalder!A:A,Gennemsnitsalder!C:C)</f>
        <v>44.2</v>
      </c>
      <c r="P75" s="18"/>
      <c r="Q75" s="18" t="s">
        <v>34</v>
      </c>
      <c r="R75" s="14">
        <v>83.114035087719301</v>
      </c>
      <c r="S75" s="18">
        <v>44.2</v>
      </c>
      <c r="T75" s="18"/>
      <c r="U75" s="18"/>
    </row>
    <row r="76" spans="1:21" x14ac:dyDescent="0.25">
      <c r="A76" s="8" t="s">
        <v>22</v>
      </c>
      <c r="B76" s="14">
        <v>32130</v>
      </c>
      <c r="C76" s="14">
        <v>84.548181674648703</v>
      </c>
      <c r="D76" s="14">
        <v>37105</v>
      </c>
      <c r="E76" s="14">
        <v>82.945857736844459</v>
      </c>
      <c r="F76" s="14">
        <v>37175</v>
      </c>
      <c r="G76" s="14">
        <v>82.358544906730472</v>
      </c>
      <c r="H76" s="5">
        <f>_xlfn.XLOOKUP($A76,SYGK1!$A:$A,SYGK1!B:B)</f>
        <v>255282</v>
      </c>
      <c r="I76" s="5">
        <f>_xlfn.XLOOKUP($A76,SYGK1!$A:$A,SYGK1!H:H)</f>
        <v>6.7175938108520601</v>
      </c>
      <c r="J76" s="5">
        <f>_xlfn.XLOOKUP($A76,SYGK1!$A:$A,SYGK1!C:C)</f>
        <v>312521</v>
      </c>
      <c r="K76" s="5">
        <f>_xlfn.XLOOKUP($A76,SYGK1!$A:$A,SYGK1!I:I)</f>
        <v>6.9862073590557516</v>
      </c>
      <c r="L76" s="5">
        <f>_xlfn.XLOOKUP($A76,SYGK1!$A:$A,SYGK1!D:D)</f>
        <v>306988</v>
      </c>
      <c r="M76" s="5">
        <f>_xlfn.XLOOKUP($A76,SYGK1!$A:$A,SYGK1!J:J)</f>
        <v>6.8010988524081704</v>
      </c>
      <c r="N76" s="5">
        <f t="shared" si="1"/>
        <v>8.257915265635507</v>
      </c>
      <c r="O76" s="18">
        <f>_xlfn.XLOOKUP(A76,Gennemsnitsalder!A:A,Gennemsnitsalder!C:C)</f>
        <v>40.700000000000003</v>
      </c>
      <c r="P76" s="18"/>
      <c r="Q76" s="18" t="s">
        <v>22</v>
      </c>
      <c r="R76" s="14">
        <v>82.358544906730472</v>
      </c>
      <c r="S76" s="18">
        <v>40.700000000000003</v>
      </c>
      <c r="T76" s="18"/>
      <c r="U76" s="18"/>
    </row>
    <row r="77" spans="1:21" x14ac:dyDescent="0.25">
      <c r="A77" s="8" t="s">
        <v>81</v>
      </c>
      <c r="B77" s="14">
        <v>3156</v>
      </c>
      <c r="C77" s="14">
        <v>85.067385444743934</v>
      </c>
      <c r="D77" s="14">
        <v>3192</v>
      </c>
      <c r="E77" s="14">
        <v>87.308533916849015</v>
      </c>
      <c r="F77" s="14">
        <v>3185</v>
      </c>
      <c r="G77" s="14">
        <v>88.056400331766653</v>
      </c>
      <c r="H77" s="5">
        <f>_xlfn.XLOOKUP($A77,SYGK1!$A:$A,SYGK1!B:B)</f>
        <v>26374</v>
      </c>
      <c r="I77" s="5">
        <f>_xlfn.XLOOKUP($A77,SYGK1!$A:$A,SYGK1!H:H)</f>
        <v>7.1088948787061996</v>
      </c>
      <c r="J77" s="5">
        <f>_xlfn.XLOOKUP($A77,SYGK1!$A:$A,SYGK1!C:C)</f>
        <v>29501</v>
      </c>
      <c r="K77" s="5">
        <f>_xlfn.XLOOKUP($A77,SYGK1!$A:$A,SYGK1!I:I)</f>
        <v>8.069201312910284</v>
      </c>
      <c r="L77" s="5">
        <f>_xlfn.XLOOKUP($A77,SYGK1!$A:$A,SYGK1!D:D)</f>
        <v>31190</v>
      </c>
      <c r="M77" s="5">
        <f>_xlfn.XLOOKUP($A77,SYGK1!$A:$A,SYGK1!J:J)</f>
        <v>8.6231683715786556</v>
      </c>
      <c r="N77" s="5">
        <f t="shared" si="1"/>
        <v>9.792778649921507</v>
      </c>
      <c r="O77" s="18">
        <f>_xlfn.XLOOKUP(A77,Gennemsnitsalder!A:A,Gennemsnitsalder!C:C)</f>
        <v>52.9</v>
      </c>
      <c r="P77" s="18"/>
      <c r="Q77" s="18" t="s">
        <v>81</v>
      </c>
      <c r="R77" s="14">
        <v>88.056400331766653</v>
      </c>
      <c r="S77" s="18">
        <v>52.9</v>
      </c>
      <c r="T77" s="18"/>
      <c r="U77" s="18"/>
    </row>
    <row r="78" spans="1:21" x14ac:dyDescent="0.25">
      <c r="A78" s="8" t="s">
        <v>82</v>
      </c>
      <c r="B78" s="14">
        <v>77024</v>
      </c>
      <c r="C78" s="14">
        <v>84.903934126258008</v>
      </c>
      <c r="D78" s="14">
        <v>87046</v>
      </c>
      <c r="E78" s="14">
        <v>85.697127217595053</v>
      </c>
      <c r="F78" s="14">
        <v>87600</v>
      </c>
      <c r="G78" s="14">
        <v>85.252985314297391</v>
      </c>
      <c r="H78" s="5">
        <f>_xlfn.XLOOKUP($A78,SYGK1!$A:$A,SYGK1!B:B)</f>
        <v>634532</v>
      </c>
      <c r="I78" s="5">
        <f>_xlfn.XLOOKUP($A78,SYGK1!$A:$A,SYGK1!H:H)</f>
        <v>6.9944774523528697</v>
      </c>
      <c r="J78" s="5">
        <f>_xlfn.XLOOKUP($A78,SYGK1!$A:$A,SYGK1!C:C)</f>
        <v>754288</v>
      </c>
      <c r="K78" s="5">
        <f>_xlfn.XLOOKUP($A78,SYGK1!$A:$A,SYGK1!I:I)</f>
        <v>7.4259948411995191</v>
      </c>
      <c r="L78" s="5">
        <f>_xlfn.XLOOKUP($A78,SYGK1!$A:$A,SYGK1!D:D)</f>
        <v>757063</v>
      </c>
      <c r="M78" s="5">
        <f>_xlfn.XLOOKUP($A78,SYGK1!$A:$A,SYGK1!J:J)</f>
        <v>7.3677946142691697</v>
      </c>
      <c r="N78" s="5">
        <f t="shared" si="1"/>
        <v>8.6422716894977167</v>
      </c>
      <c r="O78" s="18">
        <f>_xlfn.XLOOKUP(A78,Gennemsnitsalder!A:A,Gennemsnitsalder!C:C)</f>
        <v>42</v>
      </c>
      <c r="P78" s="18"/>
      <c r="Q78" s="18" t="s">
        <v>82</v>
      </c>
      <c r="R78" s="14">
        <v>85.252985314297391</v>
      </c>
      <c r="S78" s="18">
        <v>42</v>
      </c>
      <c r="T78" s="18"/>
      <c r="U78" s="18"/>
    </row>
    <row r="79" spans="1:21" x14ac:dyDescent="0.25">
      <c r="A79" s="8" t="s">
        <v>83</v>
      </c>
      <c r="B79" s="14">
        <v>49991</v>
      </c>
      <c r="C79" s="14">
        <v>84.045325398026264</v>
      </c>
      <c r="D79" s="14">
        <v>56276</v>
      </c>
      <c r="E79" s="14">
        <v>85.577858880778592</v>
      </c>
      <c r="F79" s="14">
        <v>56186</v>
      </c>
      <c r="G79" s="14">
        <v>84.67868338557993</v>
      </c>
      <c r="H79" s="5">
        <f>_xlfn.XLOOKUP($A79,SYGK1!$A:$A,SYGK1!B:B)</f>
        <v>396716</v>
      </c>
      <c r="I79" s="5">
        <f>_xlfn.XLOOKUP($A79,SYGK1!$A:$A,SYGK1!H:H)</f>
        <v>6.6696255947277283</v>
      </c>
      <c r="J79" s="5">
        <f>_xlfn.XLOOKUP($A79,SYGK1!$A:$A,SYGK1!C:C)</f>
        <v>485794</v>
      </c>
      <c r="K79" s="5">
        <f>_xlfn.XLOOKUP($A79,SYGK1!$A:$A,SYGK1!I:I)</f>
        <v>7.3873783454987834</v>
      </c>
      <c r="L79" s="5">
        <f>_xlfn.XLOOKUP($A79,SYGK1!$A:$A,SYGK1!D:D)</f>
        <v>464832</v>
      </c>
      <c r="M79" s="5">
        <f>_xlfn.XLOOKUP($A79,SYGK1!$A:$A,SYGK1!J:J)</f>
        <v>7.005546177959971</v>
      </c>
      <c r="N79" s="5">
        <f t="shared" si="1"/>
        <v>8.273092941302103</v>
      </c>
      <c r="O79" s="18">
        <f>_xlfn.XLOOKUP(A79,Gennemsnitsalder!A:A,Gennemsnitsalder!C:C)</f>
        <v>41.2</v>
      </c>
      <c r="P79" s="18"/>
      <c r="Q79" s="18" t="s">
        <v>83</v>
      </c>
      <c r="R79" s="14">
        <v>84.67868338557993</v>
      </c>
      <c r="S79" s="18">
        <v>41.2</v>
      </c>
      <c r="T79" s="18"/>
      <c r="U79" s="18"/>
    </row>
    <row r="80" spans="1:21" x14ac:dyDescent="0.25">
      <c r="A80" s="8" t="s">
        <v>91</v>
      </c>
      <c r="B80" s="14">
        <v>40483</v>
      </c>
      <c r="C80" s="14">
        <v>86.800746156650007</v>
      </c>
      <c r="D80" s="14">
        <v>39412</v>
      </c>
      <c r="E80" s="14">
        <v>88.909944053419963</v>
      </c>
      <c r="F80" s="14">
        <v>38593</v>
      </c>
      <c r="G80" s="14">
        <v>87.504534736078369</v>
      </c>
      <c r="H80" s="5">
        <f>_xlfn.XLOOKUP($A80,SYGK1!$A:$A,SYGK1!B:B)</f>
        <v>354382</v>
      </c>
      <c r="I80" s="5">
        <f>_xlfn.XLOOKUP($A80,SYGK1!$A:$A,SYGK1!H:H)</f>
        <v>7.5984047685413492</v>
      </c>
      <c r="J80" s="5">
        <f>_xlfn.XLOOKUP($A80,SYGK1!$A:$A,SYGK1!C:C)</f>
        <v>359086</v>
      </c>
      <c r="K80" s="5">
        <f>_xlfn.XLOOKUP($A80,SYGK1!$A:$A,SYGK1!I:I)</f>
        <v>8.1006587258617575</v>
      </c>
      <c r="L80" s="5">
        <f>_xlfn.XLOOKUP($A80,SYGK1!$A:$A,SYGK1!D:D)</f>
        <v>340767</v>
      </c>
      <c r="M80" s="5">
        <f>_xlfn.XLOOKUP($A80,SYGK1!$A:$A,SYGK1!J:J)</f>
        <v>7.7264420460729184</v>
      </c>
      <c r="N80" s="5">
        <f t="shared" si="1"/>
        <v>8.8297618739149595</v>
      </c>
      <c r="O80" s="18">
        <f>_xlfn.XLOOKUP(A80,Gennemsnitsalder!A:A,Gennemsnitsalder!C:C)</f>
        <v>46.2</v>
      </c>
      <c r="P80" s="18"/>
      <c r="Q80" s="18" t="s">
        <v>91</v>
      </c>
      <c r="R80" s="14">
        <v>87.504534736078369</v>
      </c>
      <c r="S80" s="18">
        <v>46.2</v>
      </c>
      <c r="T80" s="18"/>
      <c r="U80" s="18"/>
    </row>
    <row r="81" spans="1:21" x14ac:dyDescent="0.25">
      <c r="A81" s="8" t="s">
        <v>49</v>
      </c>
      <c r="B81" s="14">
        <v>66083</v>
      </c>
      <c r="C81" s="14">
        <v>84.570002559508566</v>
      </c>
      <c r="D81" s="14">
        <v>67833</v>
      </c>
      <c r="E81" s="14">
        <v>84.284489506840117</v>
      </c>
      <c r="F81" s="14">
        <v>67345</v>
      </c>
      <c r="G81" s="14">
        <v>83.184080831037932</v>
      </c>
      <c r="H81" s="5">
        <f>_xlfn.XLOOKUP($A81,SYGK1!$A:$A,SYGK1!B:B)</f>
        <v>568700</v>
      </c>
      <c r="I81" s="5">
        <f>_xlfn.XLOOKUP($A81,SYGK1!$A:$A,SYGK1!H:H)</f>
        <v>7.2779626311748142</v>
      </c>
      <c r="J81" s="5">
        <f>_xlfn.XLOOKUP($A81,SYGK1!$A:$A,SYGK1!C:C)</f>
        <v>587486</v>
      </c>
      <c r="K81" s="5">
        <f>_xlfn.XLOOKUP($A81,SYGK1!$A:$A,SYGK1!I:I)</f>
        <v>7.2996856400889651</v>
      </c>
      <c r="L81" s="5">
        <f>_xlfn.XLOOKUP($A81,SYGK1!$A:$A,SYGK1!D:D)</f>
        <v>562632</v>
      </c>
      <c r="M81" s="5">
        <f>_xlfn.XLOOKUP($A81,SYGK1!$A:$A,SYGK1!J:J)</f>
        <v>6.9495917686730317</v>
      </c>
      <c r="N81" s="5">
        <f t="shared" si="1"/>
        <v>8.3544732348355488</v>
      </c>
      <c r="O81" s="18">
        <f>_xlfn.XLOOKUP(A81,Gennemsnitsalder!A:A,Gennemsnitsalder!C:C)</f>
        <v>44.3</v>
      </c>
      <c r="P81" s="18"/>
      <c r="Q81" s="18" t="s">
        <v>49</v>
      </c>
      <c r="R81" s="14">
        <v>83.184080831037932</v>
      </c>
      <c r="S81" s="18">
        <v>44.3</v>
      </c>
      <c r="T81" s="18"/>
      <c r="U81" s="18"/>
    </row>
    <row r="82" spans="1:21" x14ac:dyDescent="0.25">
      <c r="A82" s="8" t="s">
        <v>40</v>
      </c>
      <c r="B82" s="14">
        <v>18912</v>
      </c>
      <c r="C82" s="14">
        <v>86.800073434918303</v>
      </c>
      <c r="D82" s="14">
        <v>21067</v>
      </c>
      <c r="E82" s="14">
        <v>85.181141840530486</v>
      </c>
      <c r="F82" s="14">
        <v>20992</v>
      </c>
      <c r="G82" s="14">
        <v>83.83386581469648</v>
      </c>
      <c r="H82" s="5">
        <f>_xlfn.XLOOKUP($A82,SYGK1!$A:$A,SYGK1!B:B)</f>
        <v>177596</v>
      </c>
      <c r="I82" s="5">
        <f>_xlfn.XLOOKUP($A82,SYGK1!$A:$A,SYGK1!H:H)</f>
        <v>8.1510923444097667</v>
      </c>
      <c r="J82" s="5">
        <f>_xlfn.XLOOKUP($A82,SYGK1!$A:$A,SYGK1!C:C)</f>
        <v>178801</v>
      </c>
      <c r="K82" s="5">
        <f>_xlfn.XLOOKUP($A82,SYGK1!$A:$A,SYGK1!I:I)</f>
        <v>7.2295406760472263</v>
      </c>
      <c r="L82" s="5">
        <f>_xlfn.XLOOKUP($A82,SYGK1!$A:$A,SYGK1!D:D)</f>
        <v>179195</v>
      </c>
      <c r="M82" s="5">
        <f>_xlfn.XLOOKUP($A82,SYGK1!$A:$A,SYGK1!J:J)</f>
        <v>7.156349840255591</v>
      </c>
      <c r="N82" s="5">
        <f t="shared" si="1"/>
        <v>8.5363471798780495</v>
      </c>
      <c r="O82" s="18">
        <f>_xlfn.XLOOKUP(A82,Gennemsnitsalder!A:A,Gennemsnitsalder!C:C)</f>
        <v>42.1</v>
      </c>
      <c r="P82" s="18"/>
      <c r="Q82" s="18" t="s">
        <v>40</v>
      </c>
      <c r="R82" s="14">
        <v>83.83386581469648</v>
      </c>
      <c r="S82" s="18">
        <v>42.1</v>
      </c>
      <c r="T82" s="18"/>
      <c r="U82" s="18"/>
    </row>
    <row r="83" spans="1:21" x14ac:dyDescent="0.25">
      <c r="A83" s="8" t="s">
        <v>50</v>
      </c>
      <c r="B83" s="14">
        <v>24753</v>
      </c>
      <c r="C83" s="14">
        <v>83.786345327150258</v>
      </c>
      <c r="D83" s="14">
        <v>25431</v>
      </c>
      <c r="E83" s="14">
        <v>82.996638490910868</v>
      </c>
      <c r="F83" s="14">
        <v>25658</v>
      </c>
      <c r="G83" s="14">
        <v>83.162091206689794</v>
      </c>
      <c r="H83" s="5">
        <f>_xlfn.XLOOKUP($A83,SYGK1!$A:$A,SYGK1!B:B)</f>
        <v>211081</v>
      </c>
      <c r="I83" s="5">
        <f>_xlfn.XLOOKUP($A83,SYGK1!$A:$A,SYGK1!H:H)</f>
        <v>7.1448735741123111</v>
      </c>
      <c r="J83" s="5">
        <f>_xlfn.XLOOKUP($A83,SYGK1!$A:$A,SYGK1!C:C)</f>
        <v>207201</v>
      </c>
      <c r="K83" s="5">
        <f>_xlfn.XLOOKUP($A83,SYGK1!$A:$A,SYGK1!I:I)</f>
        <v>6.762214026957345</v>
      </c>
      <c r="L83" s="5">
        <f>_xlfn.XLOOKUP($A83,SYGK1!$A:$A,SYGK1!D:D)</f>
        <v>212972</v>
      </c>
      <c r="M83" s="5">
        <f>_xlfn.XLOOKUP($A83,SYGK1!$A:$A,SYGK1!J:J)</f>
        <v>6.9027971348005055</v>
      </c>
      <c r="N83" s="5">
        <f t="shared" si="1"/>
        <v>8.3004131265102501</v>
      </c>
      <c r="O83" s="18">
        <f>_xlfn.XLOOKUP(A83,Gennemsnitsalder!A:A,Gennemsnitsalder!C:C)</f>
        <v>44.6</v>
      </c>
      <c r="P83" s="18"/>
      <c r="Q83" s="18" t="s">
        <v>50</v>
      </c>
      <c r="R83" s="14">
        <v>83.162091206689794</v>
      </c>
      <c r="S83" s="18">
        <v>44.6</v>
      </c>
      <c r="T83" s="18"/>
      <c r="U83" s="18"/>
    </row>
    <row r="84" spans="1:21" x14ac:dyDescent="0.25">
      <c r="A84" s="8" t="s">
        <v>51</v>
      </c>
      <c r="B84" s="14">
        <v>18506</v>
      </c>
      <c r="C84" s="14">
        <v>83.135669362084457</v>
      </c>
      <c r="D84" s="14">
        <v>19864</v>
      </c>
      <c r="E84" s="14">
        <v>84.126715229544303</v>
      </c>
      <c r="F84" s="14">
        <v>19668</v>
      </c>
      <c r="G84" s="14">
        <v>82.493079439644319</v>
      </c>
      <c r="H84" s="5">
        <f>_xlfn.XLOOKUP($A84,SYGK1!$A:$A,SYGK1!B:B)</f>
        <v>155889</v>
      </c>
      <c r="I84" s="5">
        <f>_xlfn.XLOOKUP($A84,SYGK1!$A:$A,SYGK1!H:H)</f>
        <v>7.0030997304582208</v>
      </c>
      <c r="J84" s="5">
        <f>_xlfn.XLOOKUP($A84,SYGK1!$A:$A,SYGK1!C:C)</f>
        <v>166373</v>
      </c>
      <c r="K84" s="5">
        <f>_xlfn.XLOOKUP($A84,SYGK1!$A:$A,SYGK1!I:I)</f>
        <v>7.0461206166356094</v>
      </c>
      <c r="L84" s="5">
        <f>_xlfn.XLOOKUP($A84,SYGK1!$A:$A,SYGK1!D:D)</f>
        <v>167164</v>
      </c>
      <c r="M84" s="5">
        <f>_xlfn.XLOOKUP($A84,SYGK1!$A:$A,SYGK1!J:J)</f>
        <v>7.0113245533092865</v>
      </c>
      <c r="N84" s="5">
        <f t="shared" si="1"/>
        <v>8.4992881838519416</v>
      </c>
      <c r="O84" s="18">
        <f>_xlfn.XLOOKUP(A84,Gennemsnitsalder!A:A,Gennemsnitsalder!C:C)</f>
        <v>46.7</v>
      </c>
      <c r="P84" s="18"/>
      <c r="Q84" s="18" t="s">
        <v>51</v>
      </c>
      <c r="R84" s="14">
        <v>82.493079439644319</v>
      </c>
      <c r="S84" s="18">
        <v>46.7</v>
      </c>
      <c r="T84" s="18"/>
      <c r="U84" s="18"/>
    </row>
    <row r="85" spans="1:21" x14ac:dyDescent="0.25">
      <c r="A85" s="8" t="s">
        <v>92</v>
      </c>
      <c r="B85" s="14">
        <v>18615</v>
      </c>
      <c r="C85" s="14">
        <v>86.686225202570554</v>
      </c>
      <c r="D85" s="14">
        <v>17853</v>
      </c>
      <c r="E85" s="14">
        <v>88.254486133768353</v>
      </c>
      <c r="F85" s="14">
        <v>17544</v>
      </c>
      <c r="G85" s="14">
        <v>87.188152271146009</v>
      </c>
      <c r="H85" s="5">
        <f>_xlfn.XLOOKUP($A85,SYGK1!$A:$A,SYGK1!B:B)</f>
        <v>168108</v>
      </c>
      <c r="I85" s="5">
        <f>_xlfn.XLOOKUP($A85,SYGK1!$A:$A,SYGK1!H:H)</f>
        <v>7.8284436993573623</v>
      </c>
      <c r="J85" s="5">
        <f>_xlfn.XLOOKUP($A85,SYGK1!$A:$A,SYGK1!C:C)</f>
        <v>168373</v>
      </c>
      <c r="K85" s="5">
        <f>_xlfn.XLOOKUP($A85,SYGK1!$A:$A,SYGK1!I:I)</f>
        <v>8.3233476691878003</v>
      </c>
      <c r="L85" s="5">
        <f>_xlfn.XLOOKUP($A85,SYGK1!$A:$A,SYGK1!D:D)</f>
        <v>163457</v>
      </c>
      <c r="M85" s="5">
        <f>_xlfn.XLOOKUP($A85,SYGK1!$A:$A,SYGK1!J:J)</f>
        <v>8.1232978829142226</v>
      </c>
      <c r="N85" s="5">
        <f t="shared" si="1"/>
        <v>9.3169744642042858</v>
      </c>
      <c r="O85" s="18">
        <f>_xlfn.XLOOKUP(A85,Gennemsnitsalder!A:A,Gennemsnitsalder!C:C)</f>
        <v>47.5</v>
      </c>
      <c r="P85" s="18"/>
      <c r="Q85" s="18" t="s">
        <v>92</v>
      </c>
      <c r="R85" s="14">
        <v>87.188152271146009</v>
      </c>
      <c r="S85" s="18">
        <v>47.5</v>
      </c>
      <c r="T85" s="18"/>
      <c r="U85" s="18"/>
    </row>
    <row r="86" spans="1:21" x14ac:dyDescent="0.25">
      <c r="A86" s="8" t="s">
        <v>61</v>
      </c>
      <c r="B86" s="14">
        <v>49834</v>
      </c>
      <c r="C86" s="14">
        <v>85.58425499759565</v>
      </c>
      <c r="D86" s="14">
        <v>51044</v>
      </c>
      <c r="E86" s="14">
        <v>85.071915468075531</v>
      </c>
      <c r="F86" s="14">
        <v>51209</v>
      </c>
      <c r="G86" s="14">
        <v>85.309943858596966</v>
      </c>
      <c r="H86" s="5">
        <f>_xlfn.XLOOKUP($A86,SYGK1!$A:$A,SYGK1!B:B)</f>
        <v>398878</v>
      </c>
      <c r="I86" s="5">
        <f>_xlfn.XLOOKUP($A86,SYGK1!$A:$A,SYGK1!H:H)</f>
        <v>6.8502782166655214</v>
      </c>
      <c r="J86" s="5">
        <f>_xlfn.XLOOKUP($A86,SYGK1!$A:$A,SYGK1!C:C)</f>
        <v>412163</v>
      </c>
      <c r="K86" s="5">
        <f>_xlfn.XLOOKUP($A86,SYGK1!$A:$A,SYGK1!I:I)</f>
        <v>6.8692688455192412</v>
      </c>
      <c r="L86" s="5">
        <f>_xlfn.XLOOKUP($A86,SYGK1!$A:$A,SYGK1!D:D)</f>
        <v>411103</v>
      </c>
      <c r="M86" s="5">
        <f>_xlfn.XLOOKUP($A86,SYGK1!$A:$A,SYGK1!J:J)</f>
        <v>6.8486347810152095</v>
      </c>
      <c r="N86" s="5">
        <f t="shared" si="1"/>
        <v>8.0279443066648444</v>
      </c>
      <c r="O86" s="18">
        <f>_xlfn.XLOOKUP(A86,Gennemsnitsalder!A:A,Gennemsnitsalder!C:C)</f>
        <v>45</v>
      </c>
      <c r="P86" s="18"/>
      <c r="Q86" s="18" t="s">
        <v>61</v>
      </c>
      <c r="R86" s="14">
        <v>85.309943858596966</v>
      </c>
      <c r="S86" s="18">
        <v>45</v>
      </c>
      <c r="T86" s="18"/>
      <c r="U86" s="18"/>
    </row>
    <row r="87" spans="1:21" x14ac:dyDescent="0.25">
      <c r="A87" s="8" t="s">
        <v>84</v>
      </c>
      <c r="B87" s="14">
        <v>35524</v>
      </c>
      <c r="C87" s="14">
        <v>84.805080092625758</v>
      </c>
      <c r="D87" s="14">
        <v>38086</v>
      </c>
      <c r="E87" s="14">
        <v>86.360853495385598</v>
      </c>
      <c r="F87" s="14">
        <v>37765</v>
      </c>
      <c r="G87" s="14">
        <v>85.067801955219167</v>
      </c>
      <c r="H87" s="5">
        <f>_xlfn.XLOOKUP($A87,SYGK1!$A:$A,SYGK1!B:B)</f>
        <v>291982</v>
      </c>
      <c r="I87" s="5">
        <f>_xlfn.XLOOKUP($A87,SYGK1!$A:$A,SYGK1!H:H)</f>
        <v>6.9703740838883714</v>
      </c>
      <c r="J87" s="5">
        <f>_xlfn.XLOOKUP($A87,SYGK1!$A:$A,SYGK1!C:C)</f>
        <v>340222</v>
      </c>
      <c r="K87" s="5">
        <f>_xlfn.XLOOKUP($A87,SYGK1!$A:$A,SYGK1!I:I)</f>
        <v>7.7146096460397722</v>
      </c>
      <c r="L87" s="5">
        <f>_xlfn.XLOOKUP($A87,SYGK1!$A:$A,SYGK1!D:D)</f>
        <v>330324</v>
      </c>
      <c r="M87" s="5">
        <f>_xlfn.XLOOKUP($A87,SYGK1!$A:$A,SYGK1!J:J)</f>
        <v>7.4407352344911475</v>
      </c>
      <c r="N87" s="5">
        <f t="shared" si="1"/>
        <v>8.7468290745399173</v>
      </c>
      <c r="O87" s="18">
        <f>_xlfn.XLOOKUP(A87,Gennemsnitsalder!A:A,Gennemsnitsalder!C:C)</f>
        <v>46.1</v>
      </c>
      <c r="P87" s="18"/>
      <c r="Q87" s="18" t="s">
        <v>84</v>
      </c>
      <c r="R87" s="14">
        <v>85.067801955219167</v>
      </c>
      <c r="S87" s="18">
        <v>46.1</v>
      </c>
      <c r="T87" s="18"/>
      <c r="U87" s="18"/>
    </row>
    <row r="88" spans="1:21" x14ac:dyDescent="0.25">
      <c r="A88" s="8" t="s">
        <v>69</v>
      </c>
      <c r="B88" s="14">
        <v>64818</v>
      </c>
      <c r="C88" s="14">
        <v>86.728126630718378</v>
      </c>
      <c r="D88" s="14">
        <v>63582</v>
      </c>
      <c r="E88" s="14">
        <v>85.810300151155261</v>
      </c>
      <c r="F88" s="14">
        <v>62758</v>
      </c>
      <c r="G88" s="14">
        <v>84.667377197361134</v>
      </c>
      <c r="H88" s="5">
        <f>_xlfn.XLOOKUP($A88,SYGK1!$A:$A,SYGK1!B:B)</f>
        <v>625991</v>
      </c>
      <c r="I88" s="5">
        <f>_xlfn.XLOOKUP($A88,SYGK1!$A:$A,SYGK1!H:H)</f>
        <v>8.3759182198910853</v>
      </c>
      <c r="J88" s="5">
        <f>_xlfn.XLOOKUP($A88,SYGK1!$A:$A,SYGK1!C:C)</f>
        <v>558150</v>
      </c>
      <c r="K88" s="5">
        <f>_xlfn.XLOOKUP($A88,SYGK1!$A:$A,SYGK1!I:I)</f>
        <v>7.5327952925933923</v>
      </c>
      <c r="L88" s="5">
        <f>_xlfn.XLOOKUP($A88,SYGK1!$A:$A,SYGK1!D:D)</f>
        <v>533049</v>
      </c>
      <c r="M88" s="5">
        <f>_xlfn.XLOOKUP($A88,SYGK1!$A:$A,SYGK1!J:J)</f>
        <v>7.1914115726562606</v>
      </c>
      <c r="N88" s="5">
        <f t="shared" si="1"/>
        <v>8.4937219159310366</v>
      </c>
      <c r="O88" s="18">
        <f>_xlfn.XLOOKUP(A88,Gennemsnitsalder!A:A,Gennemsnitsalder!C:C)</f>
        <v>45.8</v>
      </c>
      <c r="P88" s="18"/>
      <c r="Q88" s="18" t="s">
        <v>69</v>
      </c>
      <c r="R88" s="14">
        <v>84.667377197361134</v>
      </c>
      <c r="S88" s="18">
        <v>45.8</v>
      </c>
      <c r="T88" s="18"/>
      <c r="U88" s="18"/>
    </row>
    <row r="89" spans="1:21" x14ac:dyDescent="0.25">
      <c r="A89" s="8" t="s">
        <v>102</v>
      </c>
      <c r="B89" s="14">
        <v>37838</v>
      </c>
      <c r="C89" s="14">
        <v>86.013048123479805</v>
      </c>
      <c r="D89" s="14">
        <v>37244</v>
      </c>
      <c r="E89" s="14">
        <v>87.226567989132988</v>
      </c>
      <c r="F89" s="14">
        <v>36746</v>
      </c>
      <c r="G89" s="14">
        <v>86.314948792633658</v>
      </c>
      <c r="H89" s="5">
        <f>_xlfn.XLOOKUP($A89,SYGK1!$A:$A,SYGK1!B:B)</f>
        <v>303041</v>
      </c>
      <c r="I89" s="5">
        <f>_xlfn.XLOOKUP($A89,SYGK1!$A:$A,SYGK1!H:H)</f>
        <v>6.8887045077402194</v>
      </c>
      <c r="J89" s="5">
        <f>_xlfn.XLOOKUP($A89,SYGK1!$A:$A,SYGK1!C:C)</f>
        <v>328056</v>
      </c>
      <c r="K89" s="5">
        <f>_xlfn.XLOOKUP($A89,SYGK1!$A:$A,SYGK1!I:I)</f>
        <v>7.6831701719050072</v>
      </c>
      <c r="L89" s="5">
        <f>_xlfn.XLOOKUP($A89,SYGK1!$A:$A,SYGK1!D:D)</f>
        <v>314153</v>
      </c>
      <c r="M89" s="5">
        <f>_xlfn.XLOOKUP($A89,SYGK1!$A:$A,SYGK1!J:J)</f>
        <v>7.3793338344451751</v>
      </c>
      <c r="N89" s="5">
        <f t="shared" si="1"/>
        <v>8.5493114896859517</v>
      </c>
      <c r="O89" s="18">
        <f>_xlfn.XLOOKUP(A89,Gennemsnitsalder!A:A,Gennemsnitsalder!C:C)</f>
        <v>45.4</v>
      </c>
      <c r="P89" s="18"/>
      <c r="Q89" s="18" t="s">
        <v>102</v>
      </c>
      <c r="R89" s="14">
        <v>86.314948792633658</v>
      </c>
      <c r="S89" s="18">
        <v>45.4</v>
      </c>
      <c r="T89" s="18"/>
      <c r="U89" s="18"/>
    </row>
    <row r="90" spans="1:21" x14ac:dyDescent="0.25">
      <c r="A90" s="8" t="s">
        <v>70</v>
      </c>
      <c r="B90" s="14">
        <v>33294</v>
      </c>
      <c r="C90" s="14">
        <v>87.837695230054877</v>
      </c>
      <c r="D90" s="14">
        <v>31028</v>
      </c>
      <c r="E90" s="14">
        <v>85.244100112640453</v>
      </c>
      <c r="F90" s="14">
        <v>30458</v>
      </c>
      <c r="G90" s="14">
        <v>84.198595676452697</v>
      </c>
      <c r="H90" s="5">
        <f>_xlfn.XLOOKUP($A90,SYGK1!$A:$A,SYGK1!B:B)</f>
        <v>324658</v>
      </c>
      <c r="I90" s="5">
        <f>_xlfn.XLOOKUP($A90,SYGK1!$A:$A,SYGK1!H:H)</f>
        <v>8.5652701561840434</v>
      </c>
      <c r="J90" s="5">
        <f>_xlfn.XLOOKUP($A90,SYGK1!$A:$A,SYGK1!C:C)</f>
        <v>284111</v>
      </c>
      <c r="K90" s="5">
        <f>_xlfn.XLOOKUP($A90,SYGK1!$A:$A,SYGK1!I:I)</f>
        <v>7.8054616885079264</v>
      </c>
      <c r="L90" s="5">
        <f>_xlfn.XLOOKUP($A90,SYGK1!$A:$A,SYGK1!D:D)</f>
        <v>275908</v>
      </c>
      <c r="M90" s="5">
        <f>_xlfn.XLOOKUP($A90,SYGK1!$A:$A,SYGK1!J:J)</f>
        <v>7.6272460883507494</v>
      </c>
      <c r="N90" s="5">
        <f t="shared" si="1"/>
        <v>9.0586381246306384</v>
      </c>
      <c r="O90" s="18">
        <f>_xlfn.XLOOKUP(A90,Gennemsnitsalder!A:A,Gennemsnitsalder!C:C)</f>
        <v>46.5</v>
      </c>
      <c r="P90" s="18"/>
      <c r="Q90" s="18" t="s">
        <v>70</v>
      </c>
      <c r="R90" s="14">
        <v>84.198595676452697</v>
      </c>
      <c r="S90" s="18">
        <v>46.5</v>
      </c>
      <c r="T90" s="18"/>
      <c r="U90" s="18"/>
    </row>
    <row r="91" spans="1:21" x14ac:dyDescent="0.25">
      <c r="A91" s="8" t="s">
        <v>10</v>
      </c>
      <c r="B91" s="14">
        <v>36443</v>
      </c>
      <c r="C91" s="14">
        <v>85.027998133457771</v>
      </c>
      <c r="D91" s="14">
        <v>37443</v>
      </c>
      <c r="E91" s="14">
        <v>85.032020711268558</v>
      </c>
      <c r="F91" s="14">
        <v>37352</v>
      </c>
      <c r="G91" s="14">
        <v>84.480028950106302</v>
      </c>
      <c r="H91" s="5">
        <f>_xlfn.XLOOKUP($A91,SYGK1!$A:$A,SYGK1!B:B)</f>
        <v>283977</v>
      </c>
      <c r="I91" s="5">
        <f>_xlfn.XLOOKUP($A91,SYGK1!$A:$A,SYGK1!H:H)</f>
        <v>6.6256882874475034</v>
      </c>
      <c r="J91" s="5">
        <f>_xlfn.XLOOKUP($A91,SYGK1!$A:$A,SYGK1!C:C)</f>
        <v>300620</v>
      </c>
      <c r="K91" s="5">
        <f>_xlfn.XLOOKUP($A91,SYGK1!$A:$A,SYGK1!I:I)</f>
        <v>6.8269973202525325</v>
      </c>
      <c r="L91" s="5">
        <f>_xlfn.XLOOKUP($A91,SYGK1!$A:$A,SYGK1!D:D)</f>
        <v>295561</v>
      </c>
      <c r="M91" s="5">
        <f>_xlfn.XLOOKUP($A91,SYGK1!$A:$A,SYGK1!J:J)</f>
        <v>6.684783100375447</v>
      </c>
      <c r="N91" s="5">
        <f t="shared" si="1"/>
        <v>7.9128560719640184</v>
      </c>
      <c r="O91" s="18">
        <f>_xlfn.XLOOKUP(A91,Gennemsnitsalder!A:A,Gennemsnitsalder!C:C)</f>
        <v>41.9</v>
      </c>
      <c r="P91" s="18"/>
      <c r="Q91" s="18" t="s">
        <v>10</v>
      </c>
      <c r="R91" s="14">
        <v>84.480028950106302</v>
      </c>
      <c r="S91" s="18">
        <v>41.9</v>
      </c>
      <c r="T91" s="18"/>
      <c r="U91" s="18"/>
    </row>
    <row r="92" spans="1:21" x14ac:dyDescent="0.25">
      <c r="A92" s="8" t="s">
        <v>23</v>
      </c>
      <c r="B92" s="14">
        <v>12907</v>
      </c>
      <c r="C92" s="14">
        <v>83.708411699850842</v>
      </c>
      <c r="D92" s="14">
        <v>14679</v>
      </c>
      <c r="E92" s="14">
        <v>80.116799476039731</v>
      </c>
      <c r="F92" s="14">
        <v>14979</v>
      </c>
      <c r="G92" s="14">
        <v>80.148750601958369</v>
      </c>
      <c r="H92" s="5">
        <f>_xlfn.XLOOKUP($A92,SYGK1!$A:$A,SYGK1!B:B)</f>
        <v>98289</v>
      </c>
      <c r="I92" s="5">
        <f>_xlfn.XLOOKUP($A92,SYGK1!$A:$A,SYGK1!H:H)</f>
        <v>6.3745379077761202</v>
      </c>
      <c r="J92" s="5">
        <f>_xlfn.XLOOKUP($A92,SYGK1!$A:$A,SYGK1!C:C)</f>
        <v>111903</v>
      </c>
      <c r="K92" s="5">
        <f>_xlfn.XLOOKUP($A92,SYGK1!$A:$A,SYGK1!I:I)</f>
        <v>6.1075755921842596</v>
      </c>
      <c r="L92" s="5">
        <f>_xlfn.XLOOKUP($A92,SYGK1!$A:$A,SYGK1!D:D)</f>
        <v>115517</v>
      </c>
      <c r="M92" s="5">
        <f>_xlfn.XLOOKUP($A92,SYGK1!$A:$A,SYGK1!J:J)</f>
        <v>6.1810155706565357</v>
      </c>
      <c r="N92" s="5">
        <f t="shared" si="1"/>
        <v>7.7119300353828697</v>
      </c>
      <c r="O92" s="18">
        <f>_xlfn.XLOOKUP(A92,Gennemsnitsalder!A:A,Gennemsnitsalder!C:C)</f>
        <v>39.700000000000003</v>
      </c>
      <c r="P92" s="18"/>
      <c r="Q92" s="18" t="s">
        <v>23</v>
      </c>
      <c r="R92" s="14">
        <v>80.148750601958369</v>
      </c>
      <c r="S92" s="18">
        <v>39.700000000000003</v>
      </c>
      <c r="T92" s="18"/>
      <c r="U92" s="18"/>
    </row>
    <row r="93" spans="1:21" x14ac:dyDescent="0.25">
      <c r="A93" s="8" t="s">
        <v>71</v>
      </c>
      <c r="B93" s="14">
        <v>42871</v>
      </c>
      <c r="C93" s="14">
        <v>85.249259281353773</v>
      </c>
      <c r="D93" s="14">
        <v>42517</v>
      </c>
      <c r="E93" s="14">
        <v>86.049382716049379</v>
      </c>
      <c r="F93" s="14">
        <v>41829</v>
      </c>
      <c r="G93" s="14">
        <v>84.557693862699125</v>
      </c>
      <c r="H93" s="5">
        <f>_xlfn.XLOOKUP($A93,SYGK1!$A:$A,SYGK1!B:B)</f>
        <v>368767</v>
      </c>
      <c r="I93" s="5">
        <f>_xlfn.XLOOKUP($A93,SYGK1!$A:$A,SYGK1!H:H)</f>
        <v>7.3329555171110981</v>
      </c>
      <c r="J93" s="5">
        <f>_xlfn.XLOOKUP($A93,SYGK1!$A:$A,SYGK1!C:C)</f>
        <v>373736</v>
      </c>
      <c r="K93" s="5">
        <f>_xlfn.XLOOKUP($A93,SYGK1!$A:$A,SYGK1!I:I)</f>
        <v>7.5639749038656143</v>
      </c>
      <c r="L93" s="5">
        <f>_xlfn.XLOOKUP($A93,SYGK1!$A:$A,SYGK1!D:D)</f>
        <v>366521</v>
      </c>
      <c r="M93" s="5">
        <f>_xlfn.XLOOKUP($A93,SYGK1!$A:$A,SYGK1!J:J)</f>
        <v>7.4092544675345682</v>
      </c>
      <c r="N93" s="5">
        <f t="shared" si="1"/>
        <v>8.762365822754548</v>
      </c>
      <c r="O93" s="18">
        <f>_xlfn.XLOOKUP(A93,Gennemsnitsalder!A:A,Gennemsnitsalder!C:C)</f>
        <v>44.9</v>
      </c>
      <c r="P93" s="18"/>
      <c r="Q93" s="18" t="s">
        <v>71</v>
      </c>
      <c r="R93" s="14">
        <v>84.557693862699125</v>
      </c>
      <c r="S93" s="18">
        <v>44.9</v>
      </c>
      <c r="T93" s="18"/>
      <c r="U93" s="18"/>
    </row>
    <row r="94" spans="1:21" x14ac:dyDescent="0.25">
      <c r="A94" s="8" t="s">
        <v>72</v>
      </c>
      <c r="B94" s="14">
        <v>36142</v>
      </c>
      <c r="C94" s="14">
        <v>84.308008117754085</v>
      </c>
      <c r="D94" s="14">
        <v>36453</v>
      </c>
      <c r="E94" s="14">
        <v>85.366025010538152</v>
      </c>
      <c r="F94" s="14">
        <v>36219</v>
      </c>
      <c r="G94" s="14">
        <v>84.93937759433409</v>
      </c>
      <c r="H94" s="5">
        <f>_xlfn.XLOOKUP($A94,SYGK1!$A:$A,SYGK1!B:B)</f>
        <v>303640</v>
      </c>
      <c r="I94" s="5">
        <f>_xlfn.XLOOKUP($A94,SYGK1!$A:$A,SYGK1!H:H)</f>
        <v>7.0829737106067325</v>
      </c>
      <c r="J94" s="5">
        <f>_xlfn.XLOOKUP($A94,SYGK1!$A:$A,SYGK1!C:C)</f>
        <v>336425</v>
      </c>
      <c r="K94" s="5">
        <f>_xlfn.XLOOKUP($A94,SYGK1!$A:$A,SYGK1!I:I)</f>
        <v>7.8784366071846748</v>
      </c>
      <c r="L94" s="5">
        <f>_xlfn.XLOOKUP($A94,SYGK1!$A:$A,SYGK1!D:D)</f>
        <v>328688</v>
      </c>
      <c r="M94" s="5">
        <f>_xlfn.XLOOKUP($A94,SYGK1!$A:$A,SYGK1!J:J)</f>
        <v>7.7082620013601932</v>
      </c>
      <c r="N94" s="5">
        <f t="shared" si="1"/>
        <v>9.0750158756453789</v>
      </c>
      <c r="O94" s="18">
        <f>_xlfn.XLOOKUP(A94,Gennemsnitsalder!A:A,Gennemsnitsalder!C:C)</f>
        <v>43.7</v>
      </c>
      <c r="P94" s="18"/>
      <c r="Q94" s="18" t="s">
        <v>72</v>
      </c>
      <c r="R94" s="14">
        <v>84.93937759433409</v>
      </c>
      <c r="S94" s="18">
        <v>43.7</v>
      </c>
      <c r="T94" s="18"/>
      <c r="U94" s="18"/>
    </row>
    <row r="95" spans="1:21" x14ac:dyDescent="0.25">
      <c r="A95" s="8" t="s">
        <v>73</v>
      </c>
      <c r="B95" s="14">
        <v>93534</v>
      </c>
      <c r="C95" s="14">
        <v>83.704572098475978</v>
      </c>
      <c r="D95" s="14">
        <v>102855</v>
      </c>
      <c r="E95" s="14">
        <v>84.009213202322911</v>
      </c>
      <c r="F95" s="14">
        <v>103073</v>
      </c>
      <c r="G95" s="14">
        <v>83.629208924949296</v>
      </c>
      <c r="H95" s="5">
        <f>_xlfn.XLOOKUP($A95,SYGK1!$A:$A,SYGK1!B:B)</f>
        <v>748227</v>
      </c>
      <c r="I95" s="5">
        <f>_xlfn.XLOOKUP($A95,SYGK1!$A:$A,SYGK1!H:H)</f>
        <v>6.6959630580886502</v>
      </c>
      <c r="J95" s="5">
        <f>_xlfn.XLOOKUP($A95,SYGK1!$A:$A,SYGK1!C:C)</f>
        <v>850230</v>
      </c>
      <c r="K95" s="5">
        <f>_xlfn.XLOOKUP($A95,SYGK1!$A:$A,SYGK1!I:I)</f>
        <v>6.9444512508882408</v>
      </c>
      <c r="L95" s="5">
        <f>_xlfn.XLOOKUP($A95,SYGK1!$A:$A,SYGK1!D:D)</f>
        <v>857825</v>
      </c>
      <c r="M95" s="5">
        <f>_xlfn.XLOOKUP($A95,SYGK1!$A:$A,SYGK1!J:J)</f>
        <v>6.9600405679513182</v>
      </c>
      <c r="N95" s="5">
        <f t="shared" si="1"/>
        <v>8.3224995876708743</v>
      </c>
      <c r="O95" s="18">
        <f>_xlfn.XLOOKUP(A95,Gennemsnitsalder!A:A,Gennemsnitsalder!C:C)</f>
        <v>42</v>
      </c>
      <c r="P95" s="18"/>
      <c r="Q95" s="18" t="s">
        <v>73</v>
      </c>
      <c r="R95" s="14">
        <v>83.629208924949296</v>
      </c>
      <c r="S95" s="18">
        <v>42</v>
      </c>
      <c r="T95" s="18"/>
      <c r="U95" s="18"/>
    </row>
    <row r="96" spans="1:21" x14ac:dyDescent="0.25">
      <c r="A96" s="8" t="s">
        <v>103</v>
      </c>
      <c r="B96" s="14">
        <v>31872</v>
      </c>
      <c r="C96" s="14">
        <v>85.456885456885459</v>
      </c>
      <c r="D96" s="14">
        <v>31041</v>
      </c>
      <c r="E96" s="14">
        <v>86.663130269696794</v>
      </c>
      <c r="F96" s="14">
        <v>30610</v>
      </c>
      <c r="G96" s="14">
        <v>85.905927256398741</v>
      </c>
      <c r="H96" s="5">
        <f>_xlfn.XLOOKUP($A96,SYGK1!$A:$A,SYGK1!B:B)</f>
        <v>279138</v>
      </c>
      <c r="I96" s="5">
        <f>_xlfn.XLOOKUP($A96,SYGK1!$A:$A,SYGK1!H:H)</f>
        <v>7.4843951093951091</v>
      </c>
      <c r="J96" s="5">
        <f>_xlfn.XLOOKUP($A96,SYGK1!$A:$A,SYGK1!C:C)</f>
        <v>279003</v>
      </c>
      <c r="K96" s="5">
        <f>_xlfn.XLOOKUP($A96,SYGK1!$A:$A,SYGK1!I:I)</f>
        <v>7.7894633982913621</v>
      </c>
      <c r="L96" s="5">
        <f>_xlfn.XLOOKUP($A96,SYGK1!$A:$A,SYGK1!D:D)</f>
        <v>282976</v>
      </c>
      <c r="M96" s="5">
        <f>_xlfn.XLOOKUP($A96,SYGK1!$A:$A,SYGK1!J:J)</f>
        <v>7.9416255051638975</v>
      </c>
      <c r="N96" s="5">
        <f t="shared" si="1"/>
        <v>9.2445606011107486</v>
      </c>
      <c r="O96" s="18">
        <f>_xlfn.XLOOKUP(A96,Gennemsnitsalder!A:A,Gennemsnitsalder!C:C)</f>
        <v>45.8</v>
      </c>
      <c r="P96" s="18"/>
      <c r="Q96" s="18" t="s">
        <v>103</v>
      </c>
      <c r="R96" s="14">
        <v>85.905927256398741</v>
      </c>
      <c r="S96" s="18">
        <v>45.8</v>
      </c>
      <c r="T96" s="18"/>
      <c r="U96" s="18"/>
    </row>
    <row r="97" spans="1:21" x14ac:dyDescent="0.25">
      <c r="A97" s="8" t="s">
        <v>93</v>
      </c>
      <c r="B97" s="14">
        <v>81358</v>
      </c>
      <c r="C97" s="14">
        <v>84.946124290010033</v>
      </c>
      <c r="D97" s="14">
        <v>84138</v>
      </c>
      <c r="E97" s="14">
        <v>86.188422573011962</v>
      </c>
      <c r="F97" s="14">
        <v>84098</v>
      </c>
      <c r="G97" s="14">
        <v>85.924760406236587</v>
      </c>
      <c r="H97" s="5">
        <f>_xlfn.XLOOKUP($A97,SYGK1!$A:$A,SYGK1!B:B)</f>
        <v>701188</v>
      </c>
      <c r="I97" s="5">
        <f>_xlfn.XLOOKUP($A97,SYGK1!$A:$A,SYGK1!H:H)</f>
        <v>7.3211242900100233</v>
      </c>
      <c r="J97" s="5">
        <f>_xlfn.XLOOKUP($A97,SYGK1!$A:$A,SYGK1!C:C)</f>
        <v>761725</v>
      </c>
      <c r="K97" s="5">
        <f>_xlfn.XLOOKUP($A97,SYGK1!$A:$A,SYGK1!I:I)</f>
        <v>7.8028805277552982</v>
      </c>
      <c r="L97" s="5">
        <f>_xlfn.XLOOKUP($A97,SYGK1!$A:$A,SYGK1!D:D)</f>
        <v>752407</v>
      </c>
      <c r="M97" s="5">
        <f>_xlfn.XLOOKUP($A97,SYGK1!$A:$A,SYGK1!J:J)</f>
        <v>7.6875063857612851</v>
      </c>
      <c r="N97" s="5">
        <f t="shared" si="1"/>
        <v>8.9467882708268931</v>
      </c>
      <c r="O97" s="18">
        <f>_xlfn.XLOOKUP(A97,Gennemsnitsalder!A:A,Gennemsnitsalder!C:C)</f>
        <v>43.4</v>
      </c>
      <c r="P97" s="18"/>
      <c r="Q97" s="18" t="s">
        <v>93</v>
      </c>
      <c r="R97" s="14">
        <v>85.924760406236587</v>
      </c>
      <c r="S97" s="18">
        <v>43.4</v>
      </c>
      <c r="T97" s="18"/>
      <c r="U97" s="18"/>
    </row>
    <row r="98" spans="1:21" x14ac:dyDescent="0.25">
      <c r="A98" s="8" t="s">
        <v>52</v>
      </c>
      <c r="B98" s="14">
        <v>39793</v>
      </c>
      <c r="C98" s="14">
        <v>86.872898746889049</v>
      </c>
      <c r="D98" s="14">
        <v>38836</v>
      </c>
      <c r="E98" s="14">
        <v>86.193044366025262</v>
      </c>
      <c r="F98" s="14">
        <v>38016</v>
      </c>
      <c r="G98" s="14">
        <v>84.79846534763891</v>
      </c>
      <c r="H98" s="5">
        <f>_xlfn.XLOOKUP($A98,SYGK1!$A:$A,SYGK1!B:B)</f>
        <v>377095</v>
      </c>
      <c r="I98" s="5">
        <f>_xlfn.XLOOKUP($A98,SYGK1!$A:$A,SYGK1!H:H)</f>
        <v>8.2324367986726621</v>
      </c>
      <c r="J98" s="5">
        <f>_xlfn.XLOOKUP($A98,SYGK1!$A:$A,SYGK1!C:C)</f>
        <v>347262</v>
      </c>
      <c r="K98" s="5">
        <f>_xlfn.XLOOKUP($A98,SYGK1!$A:$A,SYGK1!I:I)</f>
        <v>7.7071709168386713</v>
      </c>
      <c r="L98" s="5">
        <f>_xlfn.XLOOKUP($A98,SYGK1!$A:$A,SYGK1!D:D)</f>
        <v>329527</v>
      </c>
      <c r="M98" s="5">
        <f>_xlfn.XLOOKUP($A98,SYGK1!$A:$A,SYGK1!J:J)</f>
        <v>7.3504271597778326</v>
      </c>
      <c r="N98" s="5">
        <f t="shared" si="1"/>
        <v>8.6681134259259256</v>
      </c>
      <c r="O98" s="18">
        <f>_xlfn.XLOOKUP(A98,Gennemsnitsalder!A:A,Gennemsnitsalder!C:C)</f>
        <v>48.2</v>
      </c>
      <c r="P98" s="18"/>
      <c r="Q98" s="18" t="s">
        <v>52</v>
      </c>
      <c r="R98" s="14">
        <v>84.79846534763891</v>
      </c>
      <c r="S98" s="18">
        <v>48.2</v>
      </c>
      <c r="T98" s="18"/>
      <c r="U98" s="18"/>
    </row>
    <row r="99" spans="1:21" x14ac:dyDescent="0.25">
      <c r="A99" s="8" t="s">
        <v>62</v>
      </c>
      <c r="B99" s="14">
        <v>5204</v>
      </c>
      <c r="C99" s="14">
        <v>82.734499205087445</v>
      </c>
      <c r="D99" s="14">
        <v>4952</v>
      </c>
      <c r="E99" s="14">
        <v>84.203366774358102</v>
      </c>
      <c r="F99" s="14">
        <v>4906</v>
      </c>
      <c r="G99" s="14">
        <v>85.084980922650018</v>
      </c>
      <c r="H99" s="5">
        <f>_xlfn.XLOOKUP($A99,SYGK1!$A:$A,SYGK1!B:B)</f>
        <v>39692</v>
      </c>
      <c r="I99" s="5">
        <f>_xlfn.XLOOKUP($A99,SYGK1!$A:$A,SYGK1!H:H)</f>
        <v>6.3103338632750399</v>
      </c>
      <c r="J99" s="5">
        <f>_xlfn.XLOOKUP($A99,SYGK1!$A:$A,SYGK1!C:C)</f>
        <v>38491</v>
      </c>
      <c r="K99" s="5">
        <f>_xlfn.XLOOKUP($A99,SYGK1!$A:$A,SYGK1!I:I)</f>
        <v>6.5449753443291954</v>
      </c>
      <c r="L99" s="5">
        <f>_xlfn.XLOOKUP($A99,SYGK1!$A:$A,SYGK1!D:D)</f>
        <v>38271</v>
      </c>
      <c r="M99" s="5">
        <f>_xlfn.XLOOKUP($A99,SYGK1!$A:$A,SYGK1!J:J)</f>
        <v>6.6373569198751303</v>
      </c>
      <c r="N99" s="5">
        <f t="shared" si="1"/>
        <v>7.8008560945780676</v>
      </c>
      <c r="O99" s="18">
        <f>_xlfn.XLOOKUP(A99,Gennemsnitsalder!A:A,Gennemsnitsalder!C:C)</f>
        <v>53</v>
      </c>
      <c r="P99" s="18"/>
      <c r="Q99" s="18" t="s">
        <v>62</v>
      </c>
      <c r="R99" s="14">
        <v>85.084980922650018</v>
      </c>
      <c r="S99" s="18">
        <v>53</v>
      </c>
      <c r="T99" s="18"/>
      <c r="U99" s="18"/>
    </row>
    <row r="100" spans="1:21" x14ac:dyDescent="0.25">
      <c r="A100" s="8" t="s">
        <v>74</v>
      </c>
      <c r="B100" s="14">
        <v>50569</v>
      </c>
      <c r="C100" s="14">
        <v>85.900898605378046</v>
      </c>
      <c r="D100" s="14">
        <v>49451</v>
      </c>
      <c r="E100" s="14">
        <v>84.357141638661915</v>
      </c>
      <c r="F100" s="14">
        <v>48900</v>
      </c>
      <c r="G100" s="14">
        <v>83.725708415375394</v>
      </c>
      <c r="H100" s="5">
        <f>_xlfn.XLOOKUP($A100,SYGK1!$A:$A,SYGK1!B:B)</f>
        <v>464628</v>
      </c>
      <c r="I100" s="5">
        <f>_xlfn.XLOOKUP($A100,SYGK1!$A:$A,SYGK1!H:H)</f>
        <v>7.8925750394944707</v>
      </c>
      <c r="J100" s="5">
        <f>_xlfn.XLOOKUP($A100,SYGK1!$A:$A,SYGK1!C:C)</f>
        <v>461632</v>
      </c>
      <c r="K100" s="5">
        <f>_xlfn.XLOOKUP($A100,SYGK1!$A:$A,SYGK1!I:I)</f>
        <v>7.8748571331092956</v>
      </c>
      <c r="L100" s="5">
        <f>_xlfn.XLOOKUP($A100,SYGK1!$A:$A,SYGK1!D:D)</f>
        <v>439663</v>
      </c>
      <c r="M100" s="5">
        <f>_xlfn.XLOOKUP($A100,SYGK1!$A:$A,SYGK1!J:J)</f>
        <v>7.5278315212738631</v>
      </c>
      <c r="N100" s="5">
        <f t="shared" si="1"/>
        <v>8.9910633946830263</v>
      </c>
      <c r="O100" s="18">
        <f>_xlfn.XLOOKUP(A100,Gennemsnitsalder!A:A,Gennemsnitsalder!C:C)</f>
        <v>45.5</v>
      </c>
      <c r="P100" s="18"/>
      <c r="Q100" s="18" t="s">
        <v>74</v>
      </c>
      <c r="R100" s="14">
        <v>83.725708415375394</v>
      </c>
      <c r="S100" s="18">
        <v>45.5</v>
      </c>
      <c r="T100" s="18"/>
      <c r="U100" s="18"/>
    </row>
    <row r="101" spans="1:21" x14ac:dyDescent="0.25">
      <c r="A101" s="8" t="s">
        <v>104</v>
      </c>
      <c r="B101" s="14">
        <v>175525</v>
      </c>
      <c r="C101" s="14">
        <v>83.457749291542243</v>
      </c>
      <c r="D101" s="14">
        <v>190574</v>
      </c>
      <c r="E101" s="14">
        <v>84.845867540469783</v>
      </c>
      <c r="F101" s="14">
        <v>191675</v>
      </c>
      <c r="G101" s="14">
        <v>84.799564665336476</v>
      </c>
      <c r="H101" s="5">
        <f>_xlfn.XLOOKUP($A101,SYGK1!$A:$A,SYGK1!B:B)</f>
        <v>1451302</v>
      </c>
      <c r="I101" s="5">
        <f>_xlfn.XLOOKUP($A101,SYGK1!$A:$A,SYGK1!H:H)</f>
        <v>6.9005781775994217</v>
      </c>
      <c r="J101" s="5">
        <f>_xlfn.XLOOKUP($A101,SYGK1!$A:$A,SYGK1!C:C)</f>
        <v>1662251</v>
      </c>
      <c r="K101" s="5">
        <f>_xlfn.XLOOKUP($A101,SYGK1!$A:$A,SYGK1!I:I)</f>
        <v>7.4005440492938934</v>
      </c>
      <c r="L101" s="5">
        <f>_xlfn.XLOOKUP($A101,SYGK1!$A:$A,SYGK1!D:D)</f>
        <v>1689104</v>
      </c>
      <c r="M101" s="5">
        <f>_xlfn.XLOOKUP($A101,SYGK1!$A:$A,SYGK1!J:J)</f>
        <v>7.4728203403927749</v>
      </c>
      <c r="N101" s="5">
        <f t="shared" si="1"/>
        <v>8.8123333768097041</v>
      </c>
      <c r="O101" s="18">
        <f>_xlfn.XLOOKUP(A101,Gennemsnitsalder!A:A,Gennemsnitsalder!C:C)</f>
        <v>40.700000000000003</v>
      </c>
      <c r="P101" s="18"/>
      <c r="Q101" s="18" t="s">
        <v>104</v>
      </c>
      <c r="R101" s="14">
        <v>84.799564665336476</v>
      </c>
      <c r="S101" s="18">
        <v>40.700000000000003</v>
      </c>
      <c r="T101" s="18"/>
      <c r="U101" s="18"/>
    </row>
    <row r="102" spans="1:21" x14ac:dyDescent="0.25">
      <c r="A102" s="8" t="s">
        <v>85</v>
      </c>
      <c r="B102" s="14">
        <v>277345</v>
      </c>
      <c r="C102" s="14">
        <v>83.88151427992463</v>
      </c>
      <c r="D102" s="14">
        <v>312811</v>
      </c>
      <c r="E102" s="14">
        <v>83.776393456672409</v>
      </c>
      <c r="F102" s="14">
        <v>314770</v>
      </c>
      <c r="G102" s="14">
        <v>83.193035222974885</v>
      </c>
      <c r="H102" s="5">
        <f>_xlfn.XLOOKUP($A102,SYGK1!$A:$A,SYGK1!B:B)</f>
        <v>2343013</v>
      </c>
      <c r="I102" s="5">
        <f>_xlfn.XLOOKUP($A102,SYGK1!$A:$A,SYGK1!H:H)</f>
        <v>7.0863177060177414</v>
      </c>
      <c r="J102" s="5">
        <f>_xlfn.XLOOKUP($A102,SYGK1!$A:$A,SYGK1!C:C)</f>
        <v>2765719</v>
      </c>
      <c r="K102" s="5">
        <f>_xlfn.XLOOKUP($A102,SYGK1!$A:$A,SYGK1!I:I)</f>
        <v>7.4070912830621234</v>
      </c>
      <c r="L102" s="5">
        <f>_xlfn.XLOOKUP($A102,SYGK1!$A:$A,SYGK1!D:D)</f>
        <v>2650861</v>
      </c>
      <c r="M102" s="5">
        <f>_xlfn.XLOOKUP($A102,SYGK1!$A:$A,SYGK1!J:J)</f>
        <v>7.0061687118915534</v>
      </c>
      <c r="N102" s="5">
        <f t="shared" si="1"/>
        <v>8.4215808368014748</v>
      </c>
      <c r="O102" s="18">
        <f>_xlfn.XLOOKUP(A102,Gennemsnitsalder!A:A,Gennemsnitsalder!C:C)</f>
        <v>38.200000000000003</v>
      </c>
      <c r="P102" s="18"/>
      <c r="Q102" s="18" t="s">
        <v>85</v>
      </c>
      <c r="R102" s="14">
        <v>83.193035222974885</v>
      </c>
      <c r="S102" s="18">
        <v>38.200000000000003</v>
      </c>
      <c r="T102" s="18"/>
      <c r="U102" s="18"/>
    </row>
    <row r="103" spans="1:21" x14ac:dyDescent="0.25">
      <c r="H103" s="5"/>
    </row>
  </sheetData>
  <conditionalFormatting sqref="M4:M102">
    <cfRule type="colorScale" priority="3">
      <colorScale>
        <cfvo type="min"/>
        <cfvo type="num" val="$M$34"/>
        <cfvo type="max"/>
        <color rgb="FF63BE7B"/>
        <color rgb="FFFCFCFF"/>
        <color rgb="FFF8696B"/>
      </colorScale>
    </cfRule>
  </conditionalFormatting>
  <conditionalFormatting sqref="N4:N102">
    <cfRule type="colorScale" priority="2">
      <colorScale>
        <cfvo type="min"/>
        <cfvo type="num" val="$N$34"/>
        <cfvo type="max"/>
        <color rgb="FF63BE7B"/>
        <color rgb="FFFCFCFF"/>
        <color rgb="FFF8696B"/>
      </colorScale>
    </cfRule>
  </conditionalFormatting>
  <conditionalFormatting sqref="O4:Q102 S4:U102">
    <cfRule type="colorScale" priority="1">
      <colorScale>
        <cfvo type="min"/>
        <cfvo type="num" val="$O$34"/>
        <cfvo type="max"/>
        <color rgb="FF63BE7B"/>
        <color rgb="FFFCFCFF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9"/>
  <sheetViews>
    <sheetView topLeftCell="A270" workbookViewId="0">
      <selection activeCell="K3" sqref="K3"/>
    </sheetView>
  </sheetViews>
  <sheetFormatPr defaultRowHeight="15" x14ac:dyDescent="0.25"/>
  <cols>
    <col min="1" max="1" width="24.42578125" customWidth="1"/>
    <col min="2" max="2" width="19.140625" customWidth="1"/>
    <col min="3" max="5" width="10" customWidth="1"/>
  </cols>
  <sheetData>
    <row r="1" spans="1:11" ht="17.25" x14ac:dyDescent="0.3">
      <c r="A1" s="1" t="s">
        <v>0</v>
      </c>
    </row>
    <row r="2" spans="1:11" x14ac:dyDescent="0.25">
      <c r="A2" s="2" t="s">
        <v>1</v>
      </c>
    </row>
    <row r="3" spans="1:11" x14ac:dyDescent="0.25">
      <c r="A3" s="7" t="s">
        <v>119</v>
      </c>
      <c r="B3" s="7" t="s">
        <v>118</v>
      </c>
      <c r="C3" s="3" t="s">
        <v>2</v>
      </c>
      <c r="D3" s="3" t="s">
        <v>3</v>
      </c>
      <c r="E3" s="3" t="s">
        <v>4</v>
      </c>
      <c r="F3" s="3" t="s">
        <v>112</v>
      </c>
      <c r="G3" s="3" t="s">
        <v>113</v>
      </c>
      <c r="H3" s="3" t="s">
        <v>114</v>
      </c>
      <c r="I3" s="3" t="s">
        <v>115</v>
      </c>
      <c r="J3" s="3" t="s">
        <v>116</v>
      </c>
      <c r="K3" s="3" t="s">
        <v>117</v>
      </c>
    </row>
    <row r="4" spans="1:11" x14ac:dyDescent="0.25">
      <c r="A4" s="3" t="s">
        <v>5</v>
      </c>
      <c r="B4" s="9" t="s">
        <v>6</v>
      </c>
      <c r="C4" s="10">
        <v>5243171</v>
      </c>
      <c r="D4" s="10">
        <v>5472077</v>
      </c>
      <c r="E4" s="10">
        <v>5467264</v>
      </c>
      <c r="F4" s="11">
        <f>_xlfn.XLOOKUP($B4,FOLK1A!$A:$A,FOLK1A!B:B)</f>
        <v>5707251</v>
      </c>
      <c r="G4" s="11">
        <f>_xlfn.XLOOKUP($B4,FOLK1A!$A:$A,FOLK1A!C:C)</f>
        <v>5992734</v>
      </c>
      <c r="H4" s="11">
        <f>_xlfn.XLOOKUP($B4,FOLK1A!$A:$A,FOLK1A!D:D)</f>
        <v>6025603</v>
      </c>
      <c r="I4" s="12">
        <f>C4/F4*100</f>
        <v>91.868589623971332</v>
      </c>
      <c r="J4" s="12">
        <f>D4/G4*100</f>
        <v>91.311861998213175</v>
      </c>
      <c r="K4" s="12">
        <f t="shared" ref="K4" si="0">E4/H4*100</f>
        <v>90.733890035569885</v>
      </c>
    </row>
    <row r="5" spans="1:11" x14ac:dyDescent="0.25">
      <c r="A5" s="3" t="s">
        <v>5</v>
      </c>
      <c r="B5" s="3" t="s">
        <v>7</v>
      </c>
      <c r="C5" s="4">
        <v>505100</v>
      </c>
      <c r="D5" s="4">
        <v>571892</v>
      </c>
      <c r="E5" s="4">
        <v>575599</v>
      </c>
      <c r="F5">
        <f>_xlfn.XLOOKUP($B5,FOLK1A!$A:$A,FOLK1A!B:B)</f>
        <v>591481</v>
      </c>
      <c r="G5">
        <f>_xlfn.XLOOKUP($B5,FOLK1A!$A:$A,FOLK1A!C:C)</f>
        <v>667099</v>
      </c>
      <c r="H5">
        <f>_xlfn.XLOOKUP($B5,FOLK1A!$A:$A,FOLK1A!D:D)</f>
        <v>671714</v>
      </c>
      <c r="I5" s="6">
        <f t="shared" ref="I5:I68" si="1">C5/F5*100</f>
        <v>85.395811530716955</v>
      </c>
      <c r="J5" s="6">
        <f t="shared" ref="J5:J68" si="2">D5/G5*100</f>
        <v>85.728205258889616</v>
      </c>
      <c r="K5" s="6">
        <f t="shared" ref="K5:K68" si="3">E5/H5*100</f>
        <v>85.691082812030118</v>
      </c>
    </row>
    <row r="6" spans="1:11" x14ac:dyDescent="0.25">
      <c r="A6" s="3" t="s">
        <v>5</v>
      </c>
      <c r="B6" s="3" t="s">
        <v>8</v>
      </c>
      <c r="C6" s="4">
        <v>91476</v>
      </c>
      <c r="D6" s="4">
        <v>94464</v>
      </c>
      <c r="E6" s="4">
        <v>94879</v>
      </c>
      <c r="F6">
        <f>_xlfn.XLOOKUP($B6,FOLK1A!$A:$A,FOLK1A!B:B)</f>
        <v>104481</v>
      </c>
      <c r="G6">
        <f>_xlfn.XLOOKUP($B6,FOLK1A!$A:$A,FOLK1A!C:C)</f>
        <v>105840</v>
      </c>
      <c r="H6">
        <f>_xlfn.XLOOKUP($B6,FOLK1A!$A:$A,FOLK1A!D:D)</f>
        <v>106150</v>
      </c>
      <c r="I6" s="6">
        <f t="shared" si="1"/>
        <v>87.552760789042978</v>
      </c>
      <c r="J6" s="6">
        <f t="shared" si="2"/>
        <v>89.251700680272108</v>
      </c>
      <c r="K6" s="6">
        <f t="shared" si="3"/>
        <v>89.382006594441833</v>
      </c>
    </row>
    <row r="7" spans="1:11" x14ac:dyDescent="0.25">
      <c r="A7" s="3" t="s">
        <v>5</v>
      </c>
      <c r="B7" s="3" t="s">
        <v>9</v>
      </c>
      <c r="C7" s="4">
        <v>12714</v>
      </c>
      <c r="D7" s="4">
        <v>13323</v>
      </c>
      <c r="E7" s="4">
        <v>13083</v>
      </c>
      <c r="F7">
        <f>_xlfn.XLOOKUP($B7,FOLK1A!$A:$A,FOLK1A!B:B)</f>
        <v>14142</v>
      </c>
      <c r="G7">
        <f>_xlfn.XLOOKUP($B7,FOLK1A!$A:$A,FOLK1A!C:C)</f>
        <v>14450</v>
      </c>
      <c r="H7">
        <f>_xlfn.XLOOKUP($B7,FOLK1A!$A:$A,FOLK1A!D:D)</f>
        <v>14474</v>
      </c>
      <c r="I7" s="6">
        <f t="shared" si="1"/>
        <v>89.902418328383533</v>
      </c>
      <c r="J7" s="6">
        <f t="shared" si="2"/>
        <v>92.200692041522487</v>
      </c>
      <c r="K7" s="6">
        <f t="shared" si="3"/>
        <v>90.389664225507801</v>
      </c>
    </row>
    <row r="8" spans="1:11" x14ac:dyDescent="0.25">
      <c r="A8" s="3" t="s">
        <v>5</v>
      </c>
      <c r="B8" s="3" t="s">
        <v>10</v>
      </c>
      <c r="C8" s="4">
        <v>38551</v>
      </c>
      <c r="D8" s="4">
        <v>39658</v>
      </c>
      <c r="E8" s="4">
        <v>39562</v>
      </c>
      <c r="F8">
        <f>_xlfn.XLOOKUP($B8,FOLK1A!$A:$A,FOLK1A!B:B)</f>
        <v>42860</v>
      </c>
      <c r="G8">
        <f>_xlfn.XLOOKUP($B8,FOLK1A!$A:$A,FOLK1A!C:C)</f>
        <v>44034</v>
      </c>
      <c r="H8">
        <f>_xlfn.XLOOKUP($B8,FOLK1A!$A:$A,FOLK1A!D:D)</f>
        <v>44214</v>
      </c>
      <c r="I8" s="6">
        <f t="shared" si="1"/>
        <v>89.946336910872603</v>
      </c>
      <c r="J8" s="6">
        <f t="shared" si="2"/>
        <v>90.062224644592817</v>
      </c>
      <c r="K8" s="6">
        <f t="shared" si="3"/>
        <v>89.47844574116796</v>
      </c>
    </row>
    <row r="9" spans="1:11" x14ac:dyDescent="0.25">
      <c r="A9" s="3" t="s">
        <v>5</v>
      </c>
      <c r="B9" s="3" t="s">
        <v>11</v>
      </c>
      <c r="C9" s="4">
        <v>24823</v>
      </c>
      <c r="D9" s="4">
        <v>24633</v>
      </c>
      <c r="E9" s="4">
        <v>24852</v>
      </c>
      <c r="F9">
        <f>_xlfn.XLOOKUP($B9,FOLK1A!$A:$A,FOLK1A!B:B)</f>
        <v>27880</v>
      </c>
      <c r="G9">
        <f>_xlfn.XLOOKUP($B9,FOLK1A!$A:$A,FOLK1A!C:C)</f>
        <v>28117</v>
      </c>
      <c r="H9">
        <f>_xlfn.XLOOKUP($B9,FOLK1A!$A:$A,FOLK1A!D:D)</f>
        <v>29262</v>
      </c>
      <c r="I9" s="6">
        <f t="shared" si="1"/>
        <v>89.0351506456241</v>
      </c>
      <c r="J9" s="6">
        <f t="shared" si="2"/>
        <v>87.608919870540959</v>
      </c>
      <c r="K9" s="6">
        <f t="shared" si="3"/>
        <v>84.929259790855042</v>
      </c>
    </row>
    <row r="10" spans="1:11" x14ac:dyDescent="0.25">
      <c r="A10" s="3" t="s">
        <v>5</v>
      </c>
      <c r="B10" s="3" t="s">
        <v>12</v>
      </c>
      <c r="C10" s="4">
        <v>44066</v>
      </c>
      <c r="D10" s="4">
        <v>46168</v>
      </c>
      <c r="E10" s="4">
        <v>47160</v>
      </c>
      <c r="F10">
        <f>_xlfn.XLOOKUP($B10,FOLK1A!$A:$A,FOLK1A!B:B)</f>
        <v>48224</v>
      </c>
      <c r="G10">
        <f>_xlfn.XLOOKUP($B10,FOLK1A!$A:$A,FOLK1A!C:C)</f>
        <v>52939</v>
      </c>
      <c r="H10">
        <f>_xlfn.XLOOKUP($B10,FOLK1A!$A:$A,FOLK1A!D:D)</f>
        <v>53950</v>
      </c>
      <c r="I10" s="6">
        <f t="shared" si="1"/>
        <v>91.377737226277361</v>
      </c>
      <c r="J10" s="6">
        <f t="shared" si="2"/>
        <v>87.20980751430892</v>
      </c>
      <c r="K10" s="6">
        <f t="shared" si="3"/>
        <v>87.414272474513439</v>
      </c>
    </row>
    <row r="11" spans="1:11" x14ac:dyDescent="0.25">
      <c r="A11" s="3" t="s">
        <v>5</v>
      </c>
      <c r="B11" s="3" t="s">
        <v>13</v>
      </c>
      <c r="C11" s="4">
        <v>31532</v>
      </c>
      <c r="D11" s="4">
        <v>34121</v>
      </c>
      <c r="E11" s="4">
        <v>34947</v>
      </c>
      <c r="F11">
        <f>_xlfn.XLOOKUP($B11,FOLK1A!$A:$A,FOLK1A!B:B)</f>
        <v>35322</v>
      </c>
      <c r="G11">
        <f>_xlfn.XLOOKUP($B11,FOLK1A!$A:$A,FOLK1A!C:C)</f>
        <v>40401</v>
      </c>
      <c r="H11">
        <f>_xlfn.XLOOKUP($B11,FOLK1A!$A:$A,FOLK1A!D:D)</f>
        <v>40990</v>
      </c>
      <c r="I11" s="6">
        <f t="shared" si="1"/>
        <v>89.2701432534964</v>
      </c>
      <c r="J11" s="6">
        <f t="shared" si="2"/>
        <v>84.455830301230179</v>
      </c>
      <c r="K11" s="6">
        <f t="shared" si="3"/>
        <v>85.257379848743597</v>
      </c>
    </row>
    <row r="12" spans="1:11" x14ac:dyDescent="0.25">
      <c r="A12" s="3" t="s">
        <v>5</v>
      </c>
      <c r="B12" s="3" t="s">
        <v>14</v>
      </c>
      <c r="C12" s="4">
        <v>66315</v>
      </c>
      <c r="D12" s="4">
        <v>67118</v>
      </c>
      <c r="E12" s="4">
        <v>66532</v>
      </c>
      <c r="F12">
        <f>_xlfn.XLOOKUP($B12,FOLK1A!$A:$A,FOLK1A!B:B)</f>
        <v>75350</v>
      </c>
      <c r="G12">
        <f>_xlfn.XLOOKUP($B12,FOLK1A!$A:$A,FOLK1A!C:C)</f>
        <v>75076</v>
      </c>
      <c r="H12">
        <f>_xlfn.XLOOKUP($B12,FOLK1A!$A:$A,FOLK1A!D:D)</f>
        <v>75106</v>
      </c>
      <c r="I12" s="6">
        <f t="shared" si="1"/>
        <v>88.009289980092902</v>
      </c>
      <c r="J12" s="6">
        <f t="shared" si="2"/>
        <v>89.400074591081037</v>
      </c>
      <c r="K12" s="6">
        <f t="shared" si="3"/>
        <v>88.584134423348331</v>
      </c>
    </row>
    <row r="13" spans="1:11" x14ac:dyDescent="0.25">
      <c r="A13" s="3" t="s">
        <v>5</v>
      </c>
      <c r="B13" s="3" t="s">
        <v>15</v>
      </c>
      <c r="C13" s="4">
        <v>60185</v>
      </c>
      <c r="D13" s="4">
        <v>62698</v>
      </c>
      <c r="E13" s="4">
        <v>62393</v>
      </c>
      <c r="F13">
        <f>_xlfn.XLOOKUP($B13,FOLK1A!$A:$A,FOLK1A!B:B)</f>
        <v>67914</v>
      </c>
      <c r="G13">
        <f>_xlfn.XLOOKUP($B13,FOLK1A!$A:$A,FOLK1A!C:C)</f>
        <v>70958</v>
      </c>
      <c r="H13">
        <f>_xlfn.XLOOKUP($B13,FOLK1A!$A:$A,FOLK1A!D:D)</f>
        <v>71185</v>
      </c>
      <c r="I13" s="6">
        <f t="shared" si="1"/>
        <v>88.619430456165148</v>
      </c>
      <c r="J13" s="6">
        <f t="shared" si="2"/>
        <v>88.359311141802195</v>
      </c>
      <c r="K13" s="6">
        <f t="shared" si="3"/>
        <v>87.649083374306386</v>
      </c>
    </row>
    <row r="14" spans="1:11" x14ac:dyDescent="0.25">
      <c r="A14" s="3" t="s">
        <v>5</v>
      </c>
      <c r="B14" s="3" t="s">
        <v>16</v>
      </c>
      <c r="C14" s="4">
        <v>20138</v>
      </c>
      <c r="D14" s="4">
        <v>20911</v>
      </c>
      <c r="E14" s="4">
        <v>21822</v>
      </c>
      <c r="F14">
        <f>_xlfn.XLOOKUP($B14,FOLK1A!$A:$A,FOLK1A!B:B)</f>
        <v>22461</v>
      </c>
      <c r="G14">
        <f>_xlfn.XLOOKUP($B14,FOLK1A!$A:$A,FOLK1A!C:C)</f>
        <v>24869</v>
      </c>
      <c r="H14">
        <f>_xlfn.XLOOKUP($B14,FOLK1A!$A:$A,FOLK1A!D:D)</f>
        <v>25834</v>
      </c>
      <c r="I14" s="6">
        <f t="shared" si="1"/>
        <v>89.657628778772093</v>
      </c>
      <c r="J14" s="6">
        <f t="shared" si="2"/>
        <v>84.08460332140416</v>
      </c>
      <c r="K14" s="6">
        <f t="shared" si="3"/>
        <v>84.470078191530547</v>
      </c>
    </row>
    <row r="15" spans="1:11" x14ac:dyDescent="0.25">
      <c r="A15" s="3" t="s">
        <v>5</v>
      </c>
      <c r="B15" s="3" t="s">
        <v>17</v>
      </c>
      <c r="C15" s="4">
        <v>25527</v>
      </c>
      <c r="D15" s="4">
        <v>26682</v>
      </c>
      <c r="E15" s="4">
        <v>27284</v>
      </c>
      <c r="F15">
        <f>_xlfn.XLOOKUP($B15,FOLK1A!$A:$A,FOLK1A!B:B)</f>
        <v>28423</v>
      </c>
      <c r="G15">
        <f>_xlfn.XLOOKUP($B15,FOLK1A!$A:$A,FOLK1A!C:C)</f>
        <v>30784</v>
      </c>
      <c r="H15">
        <f>_xlfn.XLOOKUP($B15,FOLK1A!$A:$A,FOLK1A!D:D)</f>
        <v>32030</v>
      </c>
      <c r="I15" s="6">
        <f t="shared" si="1"/>
        <v>89.811068500861978</v>
      </c>
      <c r="J15" s="6">
        <f t="shared" si="2"/>
        <v>86.674896049896049</v>
      </c>
      <c r="K15" s="6">
        <f t="shared" si="3"/>
        <v>85.1826412738058</v>
      </c>
    </row>
    <row r="16" spans="1:11" x14ac:dyDescent="0.25">
      <c r="A16" s="3" t="s">
        <v>5</v>
      </c>
      <c r="B16" s="3" t="s">
        <v>18</v>
      </c>
      <c r="C16" s="4">
        <v>47109</v>
      </c>
      <c r="D16" s="4">
        <v>47808</v>
      </c>
      <c r="E16" s="4">
        <v>47527</v>
      </c>
      <c r="F16">
        <f>_xlfn.XLOOKUP($B16,FOLK1A!$A:$A,FOLK1A!B:B)</f>
        <v>52831</v>
      </c>
      <c r="G16">
        <f>_xlfn.XLOOKUP($B16,FOLK1A!$A:$A,FOLK1A!C:C)</f>
        <v>53760</v>
      </c>
      <c r="H16">
        <f>_xlfn.XLOOKUP($B16,FOLK1A!$A:$A,FOLK1A!D:D)</f>
        <v>54228</v>
      </c>
      <c r="I16" s="6">
        <f t="shared" si="1"/>
        <v>89.169237758134429</v>
      </c>
      <c r="J16" s="6">
        <f t="shared" si="2"/>
        <v>88.928571428571416</v>
      </c>
      <c r="K16" s="6">
        <f t="shared" si="3"/>
        <v>87.64291509921074</v>
      </c>
    </row>
    <row r="17" spans="1:11" x14ac:dyDescent="0.25">
      <c r="A17" s="3" t="s">
        <v>5</v>
      </c>
      <c r="B17" s="3" t="s">
        <v>19</v>
      </c>
      <c r="C17" s="4">
        <v>44348</v>
      </c>
      <c r="D17" s="4">
        <v>49963</v>
      </c>
      <c r="E17" s="4">
        <v>50683</v>
      </c>
      <c r="F17">
        <f>_xlfn.XLOOKUP($B17,FOLK1A!$A:$A,FOLK1A!B:B)</f>
        <v>49960</v>
      </c>
      <c r="G17">
        <f>_xlfn.XLOOKUP($B17,FOLK1A!$A:$A,FOLK1A!C:C)</f>
        <v>59059</v>
      </c>
      <c r="H17">
        <f>_xlfn.XLOOKUP($B17,FOLK1A!$A:$A,FOLK1A!D:D)</f>
        <v>60458</v>
      </c>
      <c r="I17" s="6">
        <f t="shared" si="1"/>
        <v>88.767013610888711</v>
      </c>
      <c r="J17" s="6">
        <f t="shared" si="2"/>
        <v>84.598452395062566</v>
      </c>
      <c r="K17" s="6">
        <f t="shared" si="3"/>
        <v>83.831750967613885</v>
      </c>
    </row>
    <row r="18" spans="1:11" x14ac:dyDescent="0.25">
      <c r="A18" s="3" t="s">
        <v>5</v>
      </c>
      <c r="B18" s="3" t="s">
        <v>20</v>
      </c>
      <c r="C18" s="4">
        <v>19551</v>
      </c>
      <c r="D18" s="4">
        <v>20444</v>
      </c>
      <c r="E18" s="4">
        <v>20901</v>
      </c>
      <c r="F18">
        <f>_xlfn.XLOOKUP($B18,FOLK1A!$A:$A,FOLK1A!B:B)</f>
        <v>22358</v>
      </c>
      <c r="G18">
        <f>_xlfn.XLOOKUP($B18,FOLK1A!$A:$A,FOLK1A!C:C)</f>
        <v>24365</v>
      </c>
      <c r="H18">
        <f>_xlfn.XLOOKUP($B18,FOLK1A!$A:$A,FOLK1A!D:D)</f>
        <v>24685</v>
      </c>
      <c r="I18" s="6">
        <f t="shared" si="1"/>
        <v>87.445209768315593</v>
      </c>
      <c r="J18" s="6">
        <f t="shared" si="2"/>
        <v>83.907243997537449</v>
      </c>
      <c r="K18" s="6">
        <f t="shared" si="3"/>
        <v>84.670852744581723</v>
      </c>
    </row>
    <row r="19" spans="1:11" x14ac:dyDescent="0.25">
      <c r="A19" s="3" t="s">
        <v>5</v>
      </c>
      <c r="B19" s="3" t="s">
        <v>21</v>
      </c>
      <c r="C19" s="4">
        <v>49115</v>
      </c>
      <c r="D19" s="4">
        <v>51730</v>
      </c>
      <c r="E19" s="4">
        <v>51397</v>
      </c>
      <c r="F19">
        <f>_xlfn.XLOOKUP($B19,FOLK1A!$A:$A,FOLK1A!B:B)</f>
        <v>55097</v>
      </c>
      <c r="G19">
        <f>_xlfn.XLOOKUP($B19,FOLK1A!$A:$A,FOLK1A!C:C)</f>
        <v>58713</v>
      </c>
      <c r="H19">
        <f>_xlfn.XLOOKUP($B19,FOLK1A!$A:$A,FOLK1A!D:D)</f>
        <v>58614</v>
      </c>
      <c r="I19" s="6">
        <f t="shared" si="1"/>
        <v>89.142784543623065</v>
      </c>
      <c r="J19" s="6">
        <f t="shared" si="2"/>
        <v>88.106552211605603</v>
      </c>
      <c r="K19" s="6">
        <f t="shared" si="3"/>
        <v>87.68724195584673</v>
      </c>
    </row>
    <row r="20" spans="1:11" x14ac:dyDescent="0.25">
      <c r="A20" s="3" t="s">
        <v>5</v>
      </c>
      <c r="B20" s="3" t="s">
        <v>22</v>
      </c>
      <c r="C20" s="4">
        <v>34237</v>
      </c>
      <c r="D20" s="4">
        <v>39468</v>
      </c>
      <c r="E20" s="4">
        <v>39522</v>
      </c>
      <c r="F20">
        <f>_xlfn.XLOOKUP($B20,FOLK1A!$A:$A,FOLK1A!B:B)</f>
        <v>38002</v>
      </c>
      <c r="G20">
        <f>_xlfn.XLOOKUP($B20,FOLK1A!$A:$A,FOLK1A!C:C)</f>
        <v>44734</v>
      </c>
      <c r="H20">
        <f>_xlfn.XLOOKUP($B20,FOLK1A!$A:$A,FOLK1A!D:D)</f>
        <v>45138</v>
      </c>
      <c r="I20" s="6">
        <f t="shared" si="1"/>
        <v>90.09262670385769</v>
      </c>
      <c r="J20" s="6">
        <f t="shared" si="2"/>
        <v>88.228193320516837</v>
      </c>
      <c r="K20" s="6">
        <f t="shared" si="3"/>
        <v>87.558154991359828</v>
      </c>
    </row>
    <row r="21" spans="1:11" x14ac:dyDescent="0.25">
      <c r="A21" s="3" t="s">
        <v>5</v>
      </c>
      <c r="B21" s="3" t="s">
        <v>23</v>
      </c>
      <c r="C21" s="4">
        <v>13811</v>
      </c>
      <c r="D21" s="4">
        <v>15642</v>
      </c>
      <c r="E21" s="4">
        <v>15930</v>
      </c>
      <c r="F21">
        <f>_xlfn.XLOOKUP($B21,FOLK1A!$A:$A,FOLK1A!B:B)</f>
        <v>15419</v>
      </c>
      <c r="G21">
        <f>_xlfn.XLOOKUP($B21,FOLK1A!$A:$A,FOLK1A!C:C)</f>
        <v>18322</v>
      </c>
      <c r="H21">
        <f>_xlfn.XLOOKUP($B21,FOLK1A!$A:$A,FOLK1A!D:D)</f>
        <v>18689</v>
      </c>
      <c r="I21" s="6">
        <f t="shared" si="1"/>
        <v>89.571308126337641</v>
      </c>
      <c r="J21" s="6">
        <f t="shared" si="2"/>
        <v>85.372775897827751</v>
      </c>
      <c r="K21" s="6">
        <f t="shared" si="3"/>
        <v>85.237305366793308</v>
      </c>
    </row>
    <row r="22" spans="1:11" x14ac:dyDescent="0.25">
      <c r="A22" s="3" t="s">
        <v>5</v>
      </c>
      <c r="B22" s="3" t="s">
        <v>24</v>
      </c>
      <c r="C22" s="4">
        <v>22455</v>
      </c>
      <c r="D22" s="4">
        <v>23831</v>
      </c>
      <c r="E22" s="4">
        <v>23810</v>
      </c>
      <c r="F22">
        <f>_xlfn.XLOOKUP($B22,FOLK1A!$A:$A,FOLK1A!B:B)</f>
        <v>24732</v>
      </c>
      <c r="G22">
        <f>_xlfn.XLOOKUP($B22,FOLK1A!$A:$A,FOLK1A!C:C)</f>
        <v>26128</v>
      </c>
      <c r="H22">
        <f>_xlfn.XLOOKUP($B22,FOLK1A!$A:$A,FOLK1A!D:D)</f>
        <v>26496</v>
      </c>
      <c r="I22" s="6">
        <f t="shared" si="1"/>
        <v>90.79330422125183</v>
      </c>
      <c r="J22" s="6">
        <f t="shared" si="2"/>
        <v>91.208665033680347</v>
      </c>
      <c r="K22" s="6">
        <f t="shared" si="3"/>
        <v>89.862620772946855</v>
      </c>
    </row>
    <row r="23" spans="1:11" x14ac:dyDescent="0.25">
      <c r="A23" s="3" t="s">
        <v>5</v>
      </c>
      <c r="B23" s="3" t="s">
        <v>25</v>
      </c>
      <c r="C23" s="4">
        <v>38740</v>
      </c>
      <c r="D23" s="4">
        <v>41069</v>
      </c>
      <c r="E23" s="4">
        <v>40675</v>
      </c>
      <c r="F23">
        <f>_xlfn.XLOOKUP($B23,FOLK1A!$A:$A,FOLK1A!B:B)</f>
        <v>42773</v>
      </c>
      <c r="G23">
        <f>_xlfn.XLOOKUP($B23,FOLK1A!$A:$A,FOLK1A!C:C)</f>
        <v>45563</v>
      </c>
      <c r="H23">
        <f>_xlfn.XLOOKUP($B23,FOLK1A!$A:$A,FOLK1A!D:D)</f>
        <v>46240</v>
      </c>
      <c r="I23" s="6">
        <f t="shared" si="1"/>
        <v>90.571154700395113</v>
      </c>
      <c r="J23" s="6">
        <f t="shared" si="2"/>
        <v>90.136733753264707</v>
      </c>
      <c r="K23" s="6">
        <f t="shared" si="3"/>
        <v>87.964965397923876</v>
      </c>
    </row>
    <row r="24" spans="1:11" x14ac:dyDescent="0.25">
      <c r="A24" s="3" t="s">
        <v>5</v>
      </c>
      <c r="B24" s="3" t="s">
        <v>26</v>
      </c>
      <c r="C24" s="4">
        <v>36187</v>
      </c>
      <c r="D24" s="4">
        <v>38173</v>
      </c>
      <c r="E24" s="4">
        <v>38033</v>
      </c>
      <c r="F24">
        <f>_xlfn.XLOOKUP($B24,FOLK1A!$A:$A,FOLK1A!B:B)</f>
        <v>40112</v>
      </c>
      <c r="G24">
        <f>_xlfn.XLOOKUP($B24,FOLK1A!$A:$A,FOLK1A!C:C)</f>
        <v>42186</v>
      </c>
      <c r="H24">
        <f>_xlfn.XLOOKUP($B24,FOLK1A!$A:$A,FOLK1A!D:D)</f>
        <v>42445</v>
      </c>
      <c r="I24" s="6">
        <f t="shared" si="1"/>
        <v>90.214898284802558</v>
      </c>
      <c r="J24" s="6">
        <f t="shared" si="2"/>
        <v>90.487365476698429</v>
      </c>
      <c r="K24" s="6">
        <f t="shared" si="3"/>
        <v>89.605371657439036</v>
      </c>
    </row>
    <row r="25" spans="1:11" x14ac:dyDescent="0.25">
      <c r="A25" s="3" t="s">
        <v>5</v>
      </c>
      <c r="B25" s="3" t="s">
        <v>27</v>
      </c>
      <c r="C25" s="4">
        <v>40707</v>
      </c>
      <c r="D25" s="4">
        <v>42328</v>
      </c>
      <c r="E25" s="4">
        <v>42543</v>
      </c>
      <c r="F25">
        <f>_xlfn.XLOOKUP($B25,FOLK1A!$A:$A,FOLK1A!B:B)</f>
        <v>44725</v>
      </c>
      <c r="G25">
        <f>_xlfn.XLOOKUP($B25,FOLK1A!$A:$A,FOLK1A!C:C)</f>
        <v>47052</v>
      </c>
      <c r="H25">
        <f>_xlfn.XLOOKUP($B25,FOLK1A!$A:$A,FOLK1A!D:D)</f>
        <v>47450</v>
      </c>
      <c r="I25" s="6">
        <f t="shared" si="1"/>
        <v>91.016210173281166</v>
      </c>
      <c r="J25" s="6">
        <f t="shared" si="2"/>
        <v>89.960044206409933</v>
      </c>
      <c r="K25" s="6">
        <f t="shared" si="3"/>
        <v>89.658587987355105</v>
      </c>
    </row>
    <row r="26" spans="1:11" x14ac:dyDescent="0.25">
      <c r="A26" s="3" t="s">
        <v>5</v>
      </c>
      <c r="B26" s="3" t="s">
        <v>28</v>
      </c>
      <c r="C26" s="4">
        <v>35501</v>
      </c>
      <c r="D26" s="4">
        <v>38411</v>
      </c>
      <c r="E26" s="4">
        <v>38269</v>
      </c>
      <c r="F26">
        <f>_xlfn.XLOOKUP($B26,FOLK1A!$A:$A,FOLK1A!B:B)</f>
        <v>40156</v>
      </c>
      <c r="G26">
        <f>_xlfn.XLOOKUP($B26,FOLK1A!$A:$A,FOLK1A!C:C)</f>
        <v>42540</v>
      </c>
      <c r="H26">
        <f>_xlfn.XLOOKUP($B26,FOLK1A!$A:$A,FOLK1A!D:D)</f>
        <v>42874</v>
      </c>
      <c r="I26" s="6">
        <f t="shared" si="1"/>
        <v>88.407709931268059</v>
      </c>
      <c r="J26" s="6">
        <f t="shared" si="2"/>
        <v>90.293841090738127</v>
      </c>
      <c r="K26" s="6">
        <f t="shared" si="3"/>
        <v>89.259224704949389</v>
      </c>
    </row>
    <row r="27" spans="1:11" x14ac:dyDescent="0.25">
      <c r="A27" s="3" t="s">
        <v>5</v>
      </c>
      <c r="B27" s="3" t="s">
        <v>29</v>
      </c>
      <c r="C27" s="4">
        <v>37366</v>
      </c>
      <c r="D27" s="4">
        <v>38088</v>
      </c>
      <c r="E27" s="4">
        <v>37816</v>
      </c>
      <c r="F27">
        <f>_xlfn.XLOOKUP($B27,FOLK1A!$A:$A,FOLK1A!B:B)</f>
        <v>41107</v>
      </c>
      <c r="G27">
        <f>_xlfn.XLOOKUP($B27,FOLK1A!$A:$A,FOLK1A!C:C)</f>
        <v>41797</v>
      </c>
      <c r="H27">
        <f>_xlfn.XLOOKUP($B27,FOLK1A!$A:$A,FOLK1A!D:D)</f>
        <v>41787</v>
      </c>
      <c r="I27" s="6">
        <f t="shared" si="1"/>
        <v>90.899360206290908</v>
      </c>
      <c r="J27" s="6">
        <f t="shared" si="2"/>
        <v>91.126157379716247</v>
      </c>
      <c r="K27" s="6">
        <f t="shared" si="3"/>
        <v>90.497044535381818</v>
      </c>
    </row>
    <row r="28" spans="1:11" x14ac:dyDescent="0.25">
      <c r="A28" s="3" t="s">
        <v>5</v>
      </c>
      <c r="B28" s="3" t="s">
        <v>30</v>
      </c>
      <c r="C28" s="4">
        <v>27730</v>
      </c>
      <c r="D28" s="4">
        <v>28307</v>
      </c>
      <c r="E28" s="4">
        <v>28245</v>
      </c>
      <c r="F28">
        <f>_xlfn.XLOOKUP($B28,FOLK1A!$A:$A,FOLK1A!B:B)</f>
        <v>31049</v>
      </c>
      <c r="G28">
        <f>_xlfn.XLOOKUP($B28,FOLK1A!$A:$A,FOLK1A!C:C)</f>
        <v>31633</v>
      </c>
      <c r="H28">
        <f>_xlfn.XLOOKUP($B28,FOLK1A!$A:$A,FOLK1A!D:D)</f>
        <v>31738</v>
      </c>
      <c r="I28" s="6">
        <f t="shared" si="1"/>
        <v>89.310444780830295</v>
      </c>
      <c r="J28" s="6">
        <f t="shared" si="2"/>
        <v>89.485663705623878</v>
      </c>
      <c r="K28" s="6">
        <f t="shared" si="3"/>
        <v>88.99426554918395</v>
      </c>
    </row>
    <row r="29" spans="1:11" x14ac:dyDescent="0.25">
      <c r="A29" s="3" t="s">
        <v>5</v>
      </c>
      <c r="B29" s="3" t="s">
        <v>31</v>
      </c>
      <c r="C29" s="4">
        <v>56590</v>
      </c>
      <c r="D29" s="4">
        <v>58662</v>
      </c>
      <c r="E29" s="4">
        <v>58397</v>
      </c>
      <c r="F29">
        <f>_xlfn.XLOOKUP($B29,FOLK1A!$A:$A,FOLK1A!B:B)</f>
        <v>62092</v>
      </c>
      <c r="G29">
        <f>_xlfn.XLOOKUP($B29,FOLK1A!$A:$A,FOLK1A!C:C)</f>
        <v>63953</v>
      </c>
      <c r="H29">
        <f>_xlfn.XLOOKUP($B29,FOLK1A!$A:$A,FOLK1A!D:D)</f>
        <v>64244</v>
      </c>
      <c r="I29" s="6">
        <f t="shared" si="1"/>
        <v>91.138955098885518</v>
      </c>
      <c r="J29" s="6">
        <f t="shared" si="2"/>
        <v>91.726736822353914</v>
      </c>
      <c r="K29" s="6">
        <f t="shared" si="3"/>
        <v>90.898760973787446</v>
      </c>
    </row>
    <row r="30" spans="1:11" x14ac:dyDescent="0.25">
      <c r="A30" s="3" t="s">
        <v>5</v>
      </c>
      <c r="B30" s="3" t="s">
        <v>32</v>
      </c>
      <c r="C30" s="4">
        <v>44363</v>
      </c>
      <c r="D30" s="4">
        <v>48911</v>
      </c>
      <c r="E30" s="4">
        <v>49005</v>
      </c>
      <c r="F30">
        <f>_xlfn.XLOOKUP($B30,FOLK1A!$A:$A,FOLK1A!B:B)</f>
        <v>49672</v>
      </c>
      <c r="G30">
        <f>_xlfn.XLOOKUP($B30,FOLK1A!$A:$A,FOLK1A!C:C)</f>
        <v>54855</v>
      </c>
      <c r="H30">
        <f>_xlfn.XLOOKUP($B30,FOLK1A!$A:$A,FOLK1A!D:D)</f>
        <v>55182</v>
      </c>
      <c r="I30" s="6">
        <f t="shared" si="1"/>
        <v>89.311885971976167</v>
      </c>
      <c r="J30" s="6">
        <f t="shared" si="2"/>
        <v>89.164160058335611</v>
      </c>
      <c r="K30" s="6">
        <f t="shared" si="3"/>
        <v>88.806132434489498</v>
      </c>
    </row>
    <row r="31" spans="1:11" x14ac:dyDescent="0.25">
      <c r="A31" s="3" t="s">
        <v>5</v>
      </c>
      <c r="B31" s="3" t="s">
        <v>33</v>
      </c>
      <c r="C31" s="4">
        <v>22867</v>
      </c>
      <c r="D31" s="4">
        <v>22742</v>
      </c>
      <c r="E31" s="4">
        <v>22834</v>
      </c>
      <c r="F31">
        <f>_xlfn.XLOOKUP($B31,FOLK1A!$A:$A,FOLK1A!B:B)</f>
        <v>24965</v>
      </c>
      <c r="G31">
        <f>_xlfn.XLOOKUP($B31,FOLK1A!$A:$A,FOLK1A!C:C)</f>
        <v>25168</v>
      </c>
      <c r="H31">
        <f>_xlfn.XLOOKUP($B31,FOLK1A!$A:$A,FOLK1A!D:D)</f>
        <v>25354</v>
      </c>
      <c r="I31" s="6">
        <f t="shared" si="1"/>
        <v>91.596234728620061</v>
      </c>
      <c r="J31" s="6">
        <f t="shared" si="2"/>
        <v>90.360775588048313</v>
      </c>
      <c r="K31" s="6">
        <f t="shared" si="3"/>
        <v>90.060739922694637</v>
      </c>
    </row>
    <row r="32" spans="1:11" x14ac:dyDescent="0.25">
      <c r="A32" s="3" t="s">
        <v>5</v>
      </c>
      <c r="B32" s="3" t="s">
        <v>34</v>
      </c>
      <c r="C32" s="4">
        <v>50368</v>
      </c>
      <c r="D32" s="4">
        <v>51998</v>
      </c>
      <c r="E32" s="4">
        <v>51737</v>
      </c>
      <c r="F32">
        <f>_xlfn.XLOOKUP($B32,FOLK1A!$A:$A,FOLK1A!B:B)</f>
        <v>55739</v>
      </c>
      <c r="G32">
        <f>_xlfn.XLOOKUP($B32,FOLK1A!$A:$A,FOLK1A!C:C)</f>
        <v>57342</v>
      </c>
      <c r="H32">
        <f>_xlfn.XLOOKUP($B32,FOLK1A!$A:$A,FOLK1A!D:D)</f>
        <v>57912</v>
      </c>
      <c r="I32" s="6">
        <f t="shared" si="1"/>
        <v>90.364018012522649</v>
      </c>
      <c r="J32" s="6">
        <f t="shared" si="2"/>
        <v>90.680478532314879</v>
      </c>
      <c r="K32" s="6">
        <f t="shared" si="3"/>
        <v>89.337270341207358</v>
      </c>
    </row>
    <row r="33" spans="1:11" x14ac:dyDescent="0.25">
      <c r="A33" s="3" t="s">
        <v>5</v>
      </c>
      <c r="B33" s="3" t="s">
        <v>35</v>
      </c>
      <c r="C33" s="4">
        <v>36738</v>
      </c>
      <c r="D33" s="4">
        <v>35649</v>
      </c>
      <c r="E33" s="4">
        <v>35051</v>
      </c>
      <c r="F33">
        <f>_xlfn.XLOOKUP($B33,FOLK1A!$A:$A,FOLK1A!B:B)</f>
        <v>39756</v>
      </c>
      <c r="G33">
        <f>_xlfn.XLOOKUP($B33,FOLK1A!$A:$A,FOLK1A!C:C)</f>
        <v>38966</v>
      </c>
      <c r="H33">
        <f>_xlfn.XLOOKUP($B33,FOLK1A!$A:$A,FOLK1A!D:D)</f>
        <v>38677</v>
      </c>
      <c r="I33" s="6">
        <f t="shared" si="1"/>
        <v>92.40869302746755</v>
      </c>
      <c r="J33" s="6">
        <f t="shared" si="2"/>
        <v>91.487450597957192</v>
      </c>
      <c r="K33" s="6">
        <f t="shared" si="3"/>
        <v>90.624919202626884</v>
      </c>
    </row>
    <row r="34" spans="1:11" x14ac:dyDescent="0.25">
      <c r="A34" s="3" t="s">
        <v>5</v>
      </c>
      <c r="B34" s="3" t="s">
        <v>36</v>
      </c>
      <c r="C34" s="4">
        <v>45223</v>
      </c>
      <c r="D34" s="4">
        <v>47389</v>
      </c>
      <c r="E34" s="4">
        <v>48181</v>
      </c>
      <c r="F34">
        <f>_xlfn.XLOOKUP($B34,FOLK1A!$A:$A,FOLK1A!B:B)</f>
        <v>49518</v>
      </c>
      <c r="G34">
        <f>_xlfn.XLOOKUP($B34,FOLK1A!$A:$A,FOLK1A!C:C)</f>
        <v>53536</v>
      </c>
      <c r="H34">
        <f>_xlfn.XLOOKUP($B34,FOLK1A!$A:$A,FOLK1A!D:D)</f>
        <v>54120</v>
      </c>
      <c r="I34" s="6">
        <f t="shared" si="1"/>
        <v>91.326386364554295</v>
      </c>
      <c r="J34" s="6">
        <f t="shared" si="2"/>
        <v>88.518006575014937</v>
      </c>
      <c r="K34" s="6">
        <f t="shared" si="3"/>
        <v>89.026237989652628</v>
      </c>
    </row>
    <row r="35" spans="1:11" x14ac:dyDescent="0.25">
      <c r="A35" s="3" t="s">
        <v>5</v>
      </c>
      <c r="B35" s="3" t="s">
        <v>37</v>
      </c>
      <c r="C35" s="4">
        <v>54772</v>
      </c>
      <c r="D35" s="4">
        <v>57032</v>
      </c>
      <c r="E35" s="4">
        <v>56752</v>
      </c>
      <c r="F35">
        <f>_xlfn.XLOOKUP($B35,FOLK1A!$A:$A,FOLK1A!B:B)</f>
        <v>59868</v>
      </c>
      <c r="G35">
        <f>_xlfn.XLOOKUP($B35,FOLK1A!$A:$A,FOLK1A!C:C)</f>
        <v>63335</v>
      </c>
      <c r="H35">
        <f>_xlfn.XLOOKUP($B35,FOLK1A!$A:$A,FOLK1A!D:D)</f>
        <v>63962</v>
      </c>
      <c r="I35" s="6">
        <f t="shared" si="1"/>
        <v>91.48794013496358</v>
      </c>
      <c r="J35" s="6">
        <f t="shared" si="2"/>
        <v>90.048156627457175</v>
      </c>
      <c r="K35" s="6">
        <f t="shared" si="3"/>
        <v>88.727682061223859</v>
      </c>
    </row>
    <row r="36" spans="1:11" x14ac:dyDescent="0.25">
      <c r="A36" s="3" t="s">
        <v>5</v>
      </c>
      <c r="B36" s="3" t="s">
        <v>38</v>
      </c>
      <c r="C36" s="4">
        <v>24917</v>
      </c>
      <c r="D36" s="4">
        <v>26481</v>
      </c>
      <c r="E36" s="4">
        <v>26497</v>
      </c>
      <c r="F36">
        <f>_xlfn.XLOOKUP($B36,FOLK1A!$A:$A,FOLK1A!B:B)</f>
        <v>27317</v>
      </c>
      <c r="G36">
        <f>_xlfn.XLOOKUP($B36,FOLK1A!$A:$A,FOLK1A!C:C)</f>
        <v>29594</v>
      </c>
      <c r="H36">
        <f>_xlfn.XLOOKUP($B36,FOLK1A!$A:$A,FOLK1A!D:D)</f>
        <v>29879</v>
      </c>
      <c r="I36" s="6">
        <f t="shared" si="1"/>
        <v>91.214262181059411</v>
      </c>
      <c r="J36" s="6">
        <f t="shared" si="2"/>
        <v>89.480975873487864</v>
      </c>
      <c r="K36" s="6">
        <f t="shared" si="3"/>
        <v>88.681013420797214</v>
      </c>
    </row>
    <row r="37" spans="1:11" x14ac:dyDescent="0.25">
      <c r="A37" s="3" t="s">
        <v>5</v>
      </c>
      <c r="B37" s="3" t="s">
        <v>39</v>
      </c>
      <c r="C37" s="4">
        <v>77034</v>
      </c>
      <c r="D37" s="4">
        <v>81982</v>
      </c>
      <c r="E37" s="4">
        <v>82019</v>
      </c>
      <c r="F37">
        <f>_xlfn.XLOOKUP($B37,FOLK1A!$A:$A,FOLK1A!B:B)</f>
        <v>86207</v>
      </c>
      <c r="G37">
        <f>_xlfn.XLOOKUP($B37,FOLK1A!$A:$A,FOLK1A!C:C)</f>
        <v>91623</v>
      </c>
      <c r="H37">
        <f>_xlfn.XLOOKUP($B37,FOLK1A!$A:$A,FOLK1A!D:D)</f>
        <v>92697</v>
      </c>
      <c r="I37" s="6">
        <f t="shared" si="1"/>
        <v>89.359332768800684</v>
      </c>
      <c r="J37" s="6">
        <f t="shared" si="2"/>
        <v>89.477532933870322</v>
      </c>
      <c r="K37" s="6">
        <f t="shared" si="3"/>
        <v>88.480749107306593</v>
      </c>
    </row>
    <row r="38" spans="1:11" x14ac:dyDescent="0.25">
      <c r="A38" s="3" t="s">
        <v>5</v>
      </c>
      <c r="B38" s="3" t="s">
        <v>40</v>
      </c>
      <c r="C38" s="4">
        <v>20002</v>
      </c>
      <c r="D38" s="4">
        <v>22484</v>
      </c>
      <c r="E38" s="4">
        <v>22408</v>
      </c>
      <c r="F38">
        <f>_xlfn.XLOOKUP($B38,FOLK1A!$A:$A,FOLK1A!B:B)</f>
        <v>21788</v>
      </c>
      <c r="G38">
        <f>_xlfn.XLOOKUP($B38,FOLK1A!$A:$A,FOLK1A!C:C)</f>
        <v>24732</v>
      </c>
      <c r="H38">
        <f>_xlfn.XLOOKUP($B38,FOLK1A!$A:$A,FOLK1A!D:D)</f>
        <v>25040</v>
      </c>
      <c r="I38" s="6">
        <f t="shared" si="1"/>
        <v>91.802827244354688</v>
      </c>
      <c r="J38" s="6">
        <f t="shared" si="2"/>
        <v>90.910561216238079</v>
      </c>
      <c r="K38" s="6">
        <f t="shared" si="3"/>
        <v>89.488817891373813</v>
      </c>
    </row>
    <row r="39" spans="1:11" x14ac:dyDescent="0.25">
      <c r="A39" s="3" t="s">
        <v>5</v>
      </c>
      <c r="B39" s="3" t="s">
        <v>41</v>
      </c>
      <c r="C39" s="4">
        <v>32111</v>
      </c>
      <c r="D39" s="4">
        <v>33606</v>
      </c>
      <c r="E39" s="4">
        <v>33375</v>
      </c>
      <c r="F39">
        <f>_xlfn.XLOOKUP($B39,FOLK1A!$A:$A,FOLK1A!B:B)</f>
        <v>35614</v>
      </c>
      <c r="G39">
        <f>_xlfn.XLOOKUP($B39,FOLK1A!$A:$A,FOLK1A!C:C)</f>
        <v>37820</v>
      </c>
      <c r="H39">
        <f>_xlfn.XLOOKUP($B39,FOLK1A!$A:$A,FOLK1A!D:D)</f>
        <v>38143</v>
      </c>
      <c r="I39" s="6">
        <f t="shared" si="1"/>
        <v>90.1639804571236</v>
      </c>
      <c r="J39" s="6">
        <f t="shared" si="2"/>
        <v>88.857747223691163</v>
      </c>
      <c r="K39" s="6">
        <f t="shared" si="3"/>
        <v>87.499672285871583</v>
      </c>
    </row>
    <row r="40" spans="1:11" x14ac:dyDescent="0.25">
      <c r="A40" s="3" t="s">
        <v>5</v>
      </c>
      <c r="B40" s="3" t="s">
        <v>42</v>
      </c>
      <c r="C40" s="4">
        <v>55128</v>
      </c>
      <c r="D40" s="4">
        <v>53334</v>
      </c>
      <c r="E40" s="4">
        <v>52628</v>
      </c>
      <c r="F40">
        <f>_xlfn.XLOOKUP($B40,FOLK1A!$A:$A,FOLK1A!B:B)</f>
        <v>60979</v>
      </c>
      <c r="G40">
        <f>_xlfn.XLOOKUP($B40,FOLK1A!$A:$A,FOLK1A!C:C)</f>
        <v>59350</v>
      </c>
      <c r="H40">
        <f>_xlfn.XLOOKUP($B40,FOLK1A!$A:$A,FOLK1A!D:D)</f>
        <v>59119</v>
      </c>
      <c r="I40" s="6">
        <f t="shared" si="1"/>
        <v>90.404893487922067</v>
      </c>
      <c r="J40" s="6">
        <f t="shared" si="2"/>
        <v>89.863521482729567</v>
      </c>
      <c r="K40" s="6">
        <f t="shared" si="3"/>
        <v>89.020450278252341</v>
      </c>
    </row>
    <row r="41" spans="1:11" x14ac:dyDescent="0.25">
      <c r="A41" s="3" t="s">
        <v>5</v>
      </c>
      <c r="B41" s="3" t="s">
        <v>43</v>
      </c>
      <c r="C41" s="4">
        <v>63058</v>
      </c>
      <c r="D41" s="4">
        <v>66884</v>
      </c>
      <c r="E41" s="4">
        <v>66796</v>
      </c>
      <c r="F41">
        <f>_xlfn.XLOOKUP($B41,FOLK1A!$A:$A,FOLK1A!B:B)</f>
        <v>69972</v>
      </c>
      <c r="G41">
        <f>_xlfn.XLOOKUP($B41,FOLK1A!$A:$A,FOLK1A!C:C)</f>
        <v>74490</v>
      </c>
      <c r="H41">
        <f>_xlfn.XLOOKUP($B41,FOLK1A!$A:$A,FOLK1A!D:D)</f>
        <v>75009</v>
      </c>
      <c r="I41" s="6">
        <f t="shared" si="1"/>
        <v>90.118904704739037</v>
      </c>
      <c r="J41" s="6">
        <f t="shared" si="2"/>
        <v>89.78923345415491</v>
      </c>
      <c r="K41" s="6">
        <f t="shared" si="3"/>
        <v>89.050647255662653</v>
      </c>
    </row>
    <row r="42" spans="1:11" x14ac:dyDescent="0.25">
      <c r="A42" s="3" t="s">
        <v>5</v>
      </c>
      <c r="B42" s="3" t="s">
        <v>44</v>
      </c>
      <c r="C42" s="4">
        <v>44041</v>
      </c>
      <c r="D42" s="4">
        <v>43312</v>
      </c>
      <c r="E42" s="4">
        <v>42568</v>
      </c>
      <c r="F42">
        <f>_xlfn.XLOOKUP($B42,FOLK1A!$A:$A,FOLK1A!B:B)</f>
        <v>48660</v>
      </c>
      <c r="G42">
        <f>_xlfn.XLOOKUP($B42,FOLK1A!$A:$A,FOLK1A!C:C)</f>
        <v>48103</v>
      </c>
      <c r="H42">
        <f>_xlfn.XLOOKUP($B42,FOLK1A!$A:$A,FOLK1A!D:D)</f>
        <v>47954</v>
      </c>
      <c r="I42" s="6">
        <f t="shared" si="1"/>
        <v>90.50760378133991</v>
      </c>
      <c r="J42" s="6">
        <f t="shared" si="2"/>
        <v>90.04012223769827</v>
      </c>
      <c r="K42" s="6">
        <f t="shared" si="3"/>
        <v>88.76840305292572</v>
      </c>
    </row>
    <row r="43" spans="1:11" x14ac:dyDescent="0.25">
      <c r="A43" s="3" t="s">
        <v>5</v>
      </c>
      <c r="B43" s="3" t="s">
        <v>45</v>
      </c>
      <c r="C43" s="4">
        <v>39414</v>
      </c>
      <c r="D43" s="4">
        <v>35583</v>
      </c>
      <c r="E43" s="4">
        <v>34628</v>
      </c>
      <c r="F43">
        <f>_xlfn.XLOOKUP($B43,FOLK1A!$A:$A,FOLK1A!B:B)</f>
        <v>42638</v>
      </c>
      <c r="G43">
        <f>_xlfn.XLOOKUP($B43,FOLK1A!$A:$A,FOLK1A!C:C)</f>
        <v>39122</v>
      </c>
      <c r="H43">
        <f>_xlfn.XLOOKUP($B43,FOLK1A!$A:$A,FOLK1A!D:D)</f>
        <v>38533</v>
      </c>
      <c r="I43" s="6">
        <f t="shared" si="1"/>
        <v>92.438669731225659</v>
      </c>
      <c r="J43" s="6">
        <f t="shared" si="2"/>
        <v>90.953938960175861</v>
      </c>
      <c r="K43" s="6">
        <f t="shared" si="3"/>
        <v>89.865829289180695</v>
      </c>
    </row>
    <row r="44" spans="1:11" x14ac:dyDescent="0.25">
      <c r="A44" s="3" t="s">
        <v>5</v>
      </c>
      <c r="B44" s="3" t="s">
        <v>46</v>
      </c>
      <c r="C44" s="4">
        <v>75162</v>
      </c>
      <c r="D44" s="4">
        <v>76656</v>
      </c>
      <c r="E44" s="4">
        <v>76232</v>
      </c>
      <c r="F44">
        <f>_xlfn.XLOOKUP($B44,FOLK1A!$A:$A,FOLK1A!B:B)</f>
        <v>82342</v>
      </c>
      <c r="G44">
        <f>_xlfn.XLOOKUP($B44,FOLK1A!$A:$A,FOLK1A!C:C)</f>
        <v>84895</v>
      </c>
      <c r="H44">
        <f>_xlfn.XLOOKUP($B44,FOLK1A!$A:$A,FOLK1A!D:D)</f>
        <v>85163</v>
      </c>
      <c r="I44" s="6">
        <f t="shared" si="1"/>
        <v>91.280270093026644</v>
      </c>
      <c r="J44" s="6">
        <f t="shared" si="2"/>
        <v>90.295070381058949</v>
      </c>
      <c r="K44" s="6">
        <f t="shared" si="3"/>
        <v>89.513051442527853</v>
      </c>
    </row>
    <row r="45" spans="1:11" x14ac:dyDescent="0.25">
      <c r="A45" s="3" t="s">
        <v>5</v>
      </c>
      <c r="B45" s="3" t="s">
        <v>47</v>
      </c>
      <c r="C45" s="4">
        <v>29991</v>
      </c>
      <c r="D45" s="4">
        <v>29336</v>
      </c>
      <c r="E45" s="4">
        <v>28879</v>
      </c>
      <c r="F45">
        <f>_xlfn.XLOOKUP($B45,FOLK1A!$A:$A,FOLK1A!B:B)</f>
        <v>32816</v>
      </c>
      <c r="G45">
        <f>_xlfn.XLOOKUP($B45,FOLK1A!$A:$A,FOLK1A!C:C)</f>
        <v>32225</v>
      </c>
      <c r="H45">
        <f>_xlfn.XLOOKUP($B45,FOLK1A!$A:$A,FOLK1A!D:D)</f>
        <v>31988</v>
      </c>
      <c r="I45" s="6">
        <f t="shared" si="1"/>
        <v>91.391394441735741</v>
      </c>
      <c r="J45" s="6">
        <f t="shared" si="2"/>
        <v>91.034910783553144</v>
      </c>
      <c r="K45" s="6">
        <f t="shared" si="3"/>
        <v>90.280730273852697</v>
      </c>
    </row>
    <row r="46" spans="1:11" x14ac:dyDescent="0.25">
      <c r="A46" s="3" t="s">
        <v>5</v>
      </c>
      <c r="B46" s="3" t="s">
        <v>48</v>
      </c>
      <c r="C46" s="4">
        <v>30731</v>
      </c>
      <c r="D46" s="4">
        <v>32228</v>
      </c>
      <c r="E46" s="4">
        <v>31883</v>
      </c>
      <c r="F46">
        <f>_xlfn.XLOOKUP($B46,FOLK1A!$A:$A,FOLK1A!B:B)</f>
        <v>34031</v>
      </c>
      <c r="G46">
        <f>_xlfn.XLOOKUP($B46,FOLK1A!$A:$A,FOLK1A!C:C)</f>
        <v>36286</v>
      </c>
      <c r="H46">
        <f>_xlfn.XLOOKUP($B46,FOLK1A!$A:$A,FOLK1A!D:D)</f>
        <v>36010</v>
      </c>
      <c r="I46" s="6">
        <f t="shared" si="1"/>
        <v>90.302959066733266</v>
      </c>
      <c r="J46" s="6">
        <f t="shared" si="2"/>
        <v>88.816623491153607</v>
      </c>
      <c r="K46" s="6">
        <f t="shared" si="3"/>
        <v>88.539294640377676</v>
      </c>
    </row>
    <row r="47" spans="1:11" x14ac:dyDescent="0.25">
      <c r="A47" s="3" t="s">
        <v>5</v>
      </c>
      <c r="B47" s="3" t="s">
        <v>49</v>
      </c>
      <c r="C47" s="4">
        <v>70224</v>
      </c>
      <c r="D47" s="4">
        <v>72017</v>
      </c>
      <c r="E47" s="4">
        <v>71910</v>
      </c>
      <c r="F47">
        <f>_xlfn.XLOOKUP($B47,FOLK1A!$A:$A,FOLK1A!B:B)</f>
        <v>78140</v>
      </c>
      <c r="G47">
        <f>_xlfn.XLOOKUP($B47,FOLK1A!$A:$A,FOLK1A!C:C)</f>
        <v>80481</v>
      </c>
      <c r="H47">
        <f>_xlfn.XLOOKUP($B47,FOLK1A!$A:$A,FOLK1A!D:D)</f>
        <v>80959</v>
      </c>
      <c r="I47" s="6">
        <f t="shared" si="1"/>
        <v>89.86946506270796</v>
      </c>
      <c r="J47" s="6">
        <f t="shared" si="2"/>
        <v>89.483232067195985</v>
      </c>
      <c r="K47" s="6">
        <f t="shared" si="3"/>
        <v>88.822737434997961</v>
      </c>
    </row>
    <row r="48" spans="1:11" x14ac:dyDescent="0.25">
      <c r="A48" s="3" t="s">
        <v>5</v>
      </c>
      <c r="B48" s="3" t="s">
        <v>50</v>
      </c>
      <c r="C48" s="4">
        <v>26695</v>
      </c>
      <c r="D48" s="4">
        <v>27342</v>
      </c>
      <c r="E48" s="4">
        <v>27389</v>
      </c>
      <c r="F48">
        <f>_xlfn.XLOOKUP($B48,FOLK1A!$A:$A,FOLK1A!B:B)</f>
        <v>29543</v>
      </c>
      <c r="G48">
        <f>_xlfn.XLOOKUP($B48,FOLK1A!$A:$A,FOLK1A!C:C)</f>
        <v>30641</v>
      </c>
      <c r="H48">
        <f>_xlfn.XLOOKUP($B48,FOLK1A!$A:$A,FOLK1A!D:D)</f>
        <v>30853</v>
      </c>
      <c r="I48" s="6">
        <f t="shared" si="1"/>
        <v>90.359814507666798</v>
      </c>
      <c r="J48" s="6">
        <f t="shared" si="2"/>
        <v>89.233380111615162</v>
      </c>
      <c r="K48" s="6">
        <f t="shared" si="3"/>
        <v>88.772566687194114</v>
      </c>
    </row>
    <row r="49" spans="1:11" x14ac:dyDescent="0.25">
      <c r="A49" s="3" t="s">
        <v>5</v>
      </c>
      <c r="B49" s="3" t="s">
        <v>51</v>
      </c>
      <c r="C49" s="4">
        <v>20029</v>
      </c>
      <c r="D49" s="4">
        <v>21273</v>
      </c>
      <c r="E49" s="4">
        <v>21075</v>
      </c>
      <c r="F49">
        <f>_xlfn.XLOOKUP($B49,FOLK1A!$A:$A,FOLK1A!B:B)</f>
        <v>22260</v>
      </c>
      <c r="G49">
        <f>_xlfn.XLOOKUP($B49,FOLK1A!$A:$A,FOLK1A!C:C)</f>
        <v>23612</v>
      </c>
      <c r="H49">
        <f>_xlfn.XLOOKUP($B49,FOLK1A!$A:$A,FOLK1A!D:D)</f>
        <v>23842</v>
      </c>
      <c r="I49" s="6">
        <f t="shared" si="1"/>
        <v>89.977538185085365</v>
      </c>
      <c r="J49" s="6">
        <f t="shared" si="2"/>
        <v>90.094019989835672</v>
      </c>
      <c r="K49" s="6">
        <f t="shared" si="3"/>
        <v>88.394429997483442</v>
      </c>
    </row>
    <row r="50" spans="1:11" x14ac:dyDescent="0.25">
      <c r="A50" s="3" t="s">
        <v>5</v>
      </c>
      <c r="B50" s="3" t="s">
        <v>52</v>
      </c>
      <c r="C50" s="4">
        <v>42047</v>
      </c>
      <c r="D50" s="4">
        <v>40940</v>
      </c>
      <c r="E50" s="4">
        <v>40249</v>
      </c>
      <c r="F50">
        <f>_xlfn.XLOOKUP($B50,FOLK1A!$A:$A,FOLK1A!B:B)</f>
        <v>45806</v>
      </c>
      <c r="G50">
        <f>_xlfn.XLOOKUP($B50,FOLK1A!$A:$A,FOLK1A!C:C)</f>
        <v>45057</v>
      </c>
      <c r="H50">
        <f>_xlfn.XLOOKUP($B50,FOLK1A!$A:$A,FOLK1A!D:D)</f>
        <v>44831</v>
      </c>
      <c r="I50" s="6">
        <f t="shared" si="1"/>
        <v>91.793651486704803</v>
      </c>
      <c r="J50" s="6">
        <f t="shared" si="2"/>
        <v>90.862685043389476</v>
      </c>
      <c r="K50" s="6">
        <f t="shared" si="3"/>
        <v>89.779393723093392</v>
      </c>
    </row>
    <row r="51" spans="1:11" x14ac:dyDescent="0.25">
      <c r="A51" s="3" t="s">
        <v>5</v>
      </c>
      <c r="B51" s="3" t="s">
        <v>53</v>
      </c>
      <c r="C51" s="4">
        <v>37798</v>
      </c>
      <c r="D51" s="4">
        <v>37299</v>
      </c>
      <c r="E51" s="4">
        <v>36846</v>
      </c>
      <c r="F51">
        <f>_xlfn.XLOOKUP($B51,FOLK1A!$A:$A,FOLK1A!B:B)</f>
        <v>41224</v>
      </c>
      <c r="G51">
        <f>_xlfn.XLOOKUP($B51,FOLK1A!$A:$A,FOLK1A!C:C)</f>
        <v>40469</v>
      </c>
      <c r="H51">
        <f>_xlfn.XLOOKUP($B51,FOLK1A!$A:$A,FOLK1A!D:D)</f>
        <v>40369</v>
      </c>
      <c r="I51" s="6">
        <f t="shared" si="1"/>
        <v>91.689307199689495</v>
      </c>
      <c r="J51" s="6">
        <f t="shared" si="2"/>
        <v>92.166843756949774</v>
      </c>
      <c r="K51" s="6">
        <f t="shared" si="3"/>
        <v>91.273006514900047</v>
      </c>
    </row>
    <row r="52" spans="1:11" x14ac:dyDescent="0.25">
      <c r="A52" s="3" t="s">
        <v>5</v>
      </c>
      <c r="B52" s="3" t="s">
        <v>54</v>
      </c>
      <c r="C52" s="4">
        <v>46965</v>
      </c>
      <c r="D52" s="4">
        <v>47958</v>
      </c>
      <c r="E52" s="4">
        <v>47653</v>
      </c>
      <c r="F52">
        <f>_xlfn.XLOOKUP($B52,FOLK1A!$A:$A,FOLK1A!B:B)</f>
        <v>51236</v>
      </c>
      <c r="G52">
        <f>_xlfn.XLOOKUP($B52,FOLK1A!$A:$A,FOLK1A!C:C)</f>
        <v>52284</v>
      </c>
      <c r="H52">
        <f>_xlfn.XLOOKUP($B52,FOLK1A!$A:$A,FOLK1A!D:D)</f>
        <v>52328</v>
      </c>
      <c r="I52" s="6">
        <f t="shared" si="1"/>
        <v>91.664064329768138</v>
      </c>
      <c r="J52" s="6">
        <f t="shared" si="2"/>
        <v>91.725958228138623</v>
      </c>
      <c r="K52" s="6">
        <f t="shared" si="3"/>
        <v>91.065968506344603</v>
      </c>
    </row>
    <row r="53" spans="1:11" x14ac:dyDescent="0.25">
      <c r="A53" s="3" t="s">
        <v>5</v>
      </c>
      <c r="B53" s="3" t="s">
        <v>55</v>
      </c>
      <c r="C53" s="4">
        <v>22024</v>
      </c>
      <c r="D53" s="4">
        <v>21889</v>
      </c>
      <c r="E53" s="4">
        <v>21717</v>
      </c>
      <c r="F53">
        <f>_xlfn.XLOOKUP($B53,FOLK1A!$A:$A,FOLK1A!B:B)</f>
        <v>23880</v>
      </c>
      <c r="G53">
        <f>_xlfn.XLOOKUP($B53,FOLK1A!$A:$A,FOLK1A!C:C)</f>
        <v>23949</v>
      </c>
      <c r="H53">
        <f>_xlfn.XLOOKUP($B53,FOLK1A!$A:$A,FOLK1A!D:D)</f>
        <v>24299</v>
      </c>
      <c r="I53" s="6">
        <f t="shared" si="1"/>
        <v>92.227805695142379</v>
      </c>
      <c r="J53" s="6">
        <f t="shared" si="2"/>
        <v>91.398388241680237</v>
      </c>
      <c r="K53" s="6">
        <f t="shared" si="3"/>
        <v>89.374048314745451</v>
      </c>
    </row>
    <row r="54" spans="1:11" x14ac:dyDescent="0.25">
      <c r="A54" s="3" t="s">
        <v>5</v>
      </c>
      <c r="B54" s="3" t="s">
        <v>56</v>
      </c>
      <c r="C54" s="4">
        <v>11744</v>
      </c>
      <c r="D54" s="4">
        <v>11160</v>
      </c>
      <c r="E54" s="4">
        <v>10970</v>
      </c>
      <c r="F54">
        <f>_xlfn.XLOOKUP($B54,FOLK1A!$A:$A,FOLK1A!B:B)</f>
        <v>12547</v>
      </c>
      <c r="G54">
        <f>_xlfn.XLOOKUP($B54,FOLK1A!$A:$A,FOLK1A!C:C)</f>
        <v>11973</v>
      </c>
      <c r="H54">
        <f>_xlfn.XLOOKUP($B54,FOLK1A!$A:$A,FOLK1A!D:D)</f>
        <v>11841</v>
      </c>
      <c r="I54" s="6">
        <f t="shared" si="1"/>
        <v>93.60006376026142</v>
      </c>
      <c r="J54" s="6">
        <f t="shared" si="2"/>
        <v>93.209721874216996</v>
      </c>
      <c r="K54" s="6">
        <f t="shared" si="3"/>
        <v>92.64420234777468</v>
      </c>
    </row>
    <row r="55" spans="1:11" x14ac:dyDescent="0.25">
      <c r="A55" s="3" t="s">
        <v>5</v>
      </c>
      <c r="B55" s="3" t="s">
        <v>57</v>
      </c>
      <c r="C55" s="4">
        <v>34708</v>
      </c>
      <c r="D55" s="4">
        <v>36909</v>
      </c>
      <c r="E55" s="4">
        <v>36882</v>
      </c>
      <c r="F55">
        <f>_xlfn.XLOOKUP($B55,FOLK1A!$A:$A,FOLK1A!B:B)</f>
        <v>37913</v>
      </c>
      <c r="G55">
        <f>_xlfn.XLOOKUP($B55,FOLK1A!$A:$A,FOLK1A!C:C)</f>
        <v>40318</v>
      </c>
      <c r="H55">
        <f>_xlfn.XLOOKUP($B55,FOLK1A!$A:$A,FOLK1A!D:D)</f>
        <v>40625</v>
      </c>
      <c r="I55" s="6">
        <f t="shared" si="1"/>
        <v>91.546435259673459</v>
      </c>
      <c r="J55" s="6">
        <f t="shared" si="2"/>
        <v>91.54471948013294</v>
      </c>
      <c r="K55" s="6">
        <f t="shared" si="3"/>
        <v>90.786461538461538</v>
      </c>
    </row>
    <row r="56" spans="1:11" x14ac:dyDescent="0.25">
      <c r="A56" s="3" t="s">
        <v>5</v>
      </c>
      <c r="B56" s="3" t="s">
        <v>58</v>
      </c>
      <c r="C56" s="4">
        <v>26716</v>
      </c>
      <c r="D56" s="4">
        <v>27068</v>
      </c>
      <c r="E56" s="4">
        <v>26716</v>
      </c>
      <c r="F56">
        <f>_xlfn.XLOOKUP($B56,FOLK1A!$A:$A,FOLK1A!B:B)</f>
        <v>29298</v>
      </c>
      <c r="G56">
        <f>_xlfn.XLOOKUP($B56,FOLK1A!$A:$A,FOLK1A!C:C)</f>
        <v>29342</v>
      </c>
      <c r="H56">
        <f>_xlfn.XLOOKUP($B56,FOLK1A!$A:$A,FOLK1A!D:D)</f>
        <v>29179</v>
      </c>
      <c r="I56" s="6">
        <f t="shared" si="1"/>
        <v>91.187111748242202</v>
      </c>
      <c r="J56" s="6">
        <f t="shared" si="2"/>
        <v>92.250017040419877</v>
      </c>
      <c r="K56" s="6">
        <f t="shared" si="3"/>
        <v>91.558997909455428</v>
      </c>
    </row>
    <row r="57" spans="1:11" x14ac:dyDescent="0.25">
      <c r="A57" s="3" t="s">
        <v>5</v>
      </c>
      <c r="B57" s="3" t="s">
        <v>59</v>
      </c>
      <c r="C57" s="4">
        <v>28977</v>
      </c>
      <c r="D57" s="4">
        <v>29574</v>
      </c>
      <c r="E57" s="4">
        <v>29647</v>
      </c>
      <c r="F57">
        <f>_xlfn.XLOOKUP($B57,FOLK1A!$A:$A,FOLK1A!B:B)</f>
        <v>31886</v>
      </c>
      <c r="G57">
        <f>_xlfn.XLOOKUP($B57,FOLK1A!$A:$A,FOLK1A!C:C)</f>
        <v>32329</v>
      </c>
      <c r="H57">
        <f>_xlfn.XLOOKUP($B57,FOLK1A!$A:$A,FOLK1A!D:D)</f>
        <v>32401</v>
      </c>
      <c r="I57" s="6">
        <f t="shared" si="1"/>
        <v>90.876873863137433</v>
      </c>
      <c r="J57" s="6">
        <f t="shared" si="2"/>
        <v>91.478239351665692</v>
      </c>
      <c r="K57" s="6">
        <f t="shared" si="3"/>
        <v>91.500262337582171</v>
      </c>
    </row>
    <row r="58" spans="1:11" x14ac:dyDescent="0.25">
      <c r="A58" s="3" t="s">
        <v>5</v>
      </c>
      <c r="B58" s="3" t="s">
        <v>60</v>
      </c>
      <c r="C58" s="4">
        <v>179337</v>
      </c>
      <c r="D58" s="4">
        <v>189116</v>
      </c>
      <c r="E58" s="4">
        <v>189876</v>
      </c>
      <c r="F58">
        <f>_xlfn.XLOOKUP($B58,FOLK1A!$A:$A,FOLK1A!B:B)</f>
        <v>198972</v>
      </c>
      <c r="G58">
        <f>_xlfn.XLOOKUP($B58,FOLK1A!$A:$A,FOLK1A!C:C)</f>
        <v>210803</v>
      </c>
      <c r="H58">
        <f>_xlfn.XLOOKUP($B58,FOLK1A!$A:$A,FOLK1A!D:D)</f>
        <v>213168</v>
      </c>
      <c r="I58" s="6">
        <f t="shared" si="1"/>
        <v>90.131777335504495</v>
      </c>
      <c r="J58" s="6">
        <f t="shared" si="2"/>
        <v>89.712195746739837</v>
      </c>
      <c r="K58" s="6">
        <f t="shared" si="3"/>
        <v>89.07340689034001</v>
      </c>
    </row>
    <row r="59" spans="1:11" x14ac:dyDescent="0.25">
      <c r="A59" s="3" t="s">
        <v>5</v>
      </c>
      <c r="B59" s="3" t="s">
        <v>61</v>
      </c>
      <c r="C59" s="4">
        <v>53522</v>
      </c>
      <c r="D59" s="4">
        <v>54623</v>
      </c>
      <c r="E59" s="4">
        <v>54669</v>
      </c>
      <c r="F59">
        <f>_xlfn.XLOOKUP($B59,FOLK1A!$A:$A,FOLK1A!B:B)</f>
        <v>58228</v>
      </c>
      <c r="G59">
        <f>_xlfn.XLOOKUP($B59,FOLK1A!$A:$A,FOLK1A!C:C)</f>
        <v>60001</v>
      </c>
      <c r="H59">
        <f>_xlfn.XLOOKUP($B59,FOLK1A!$A:$A,FOLK1A!D:D)</f>
        <v>60027</v>
      </c>
      <c r="I59" s="6">
        <f t="shared" si="1"/>
        <v>91.917977605275809</v>
      </c>
      <c r="J59" s="6">
        <f t="shared" si="2"/>
        <v>91.036816053065778</v>
      </c>
      <c r="K59" s="6">
        <f t="shared" si="3"/>
        <v>91.074016692488385</v>
      </c>
    </row>
    <row r="60" spans="1:11" x14ac:dyDescent="0.25">
      <c r="A60" s="3" t="s">
        <v>5</v>
      </c>
      <c r="B60" s="3" t="s">
        <v>62</v>
      </c>
      <c r="C60" s="4">
        <v>5675</v>
      </c>
      <c r="D60" s="4">
        <v>5351</v>
      </c>
      <c r="E60" s="4">
        <v>5238</v>
      </c>
      <c r="F60">
        <f>_xlfn.XLOOKUP($B60,FOLK1A!$A:$A,FOLK1A!B:B)</f>
        <v>6290</v>
      </c>
      <c r="G60">
        <f>_xlfn.XLOOKUP($B60,FOLK1A!$A:$A,FOLK1A!C:C)</f>
        <v>5881</v>
      </c>
      <c r="H60">
        <f>_xlfn.XLOOKUP($B60,FOLK1A!$A:$A,FOLK1A!D:D)</f>
        <v>5766</v>
      </c>
      <c r="I60" s="6">
        <f t="shared" si="1"/>
        <v>90.222575516693155</v>
      </c>
      <c r="J60" s="6">
        <f t="shared" si="2"/>
        <v>90.987927223261352</v>
      </c>
      <c r="K60" s="6">
        <f t="shared" si="3"/>
        <v>90.842872008324662</v>
      </c>
    </row>
    <row r="61" spans="1:11" x14ac:dyDescent="0.25">
      <c r="A61" s="3" t="s">
        <v>5</v>
      </c>
      <c r="B61" s="3" t="s">
        <v>63</v>
      </c>
      <c r="C61" s="4">
        <v>24157</v>
      </c>
      <c r="D61" s="4">
        <v>24462</v>
      </c>
      <c r="E61" s="4">
        <v>24561</v>
      </c>
      <c r="F61">
        <f>_xlfn.XLOOKUP($B61,FOLK1A!$A:$A,FOLK1A!B:B)</f>
        <v>26434</v>
      </c>
      <c r="G61">
        <f>_xlfn.XLOOKUP($B61,FOLK1A!$A:$A,FOLK1A!C:C)</f>
        <v>27168</v>
      </c>
      <c r="H61">
        <f>_xlfn.XLOOKUP($B61,FOLK1A!$A:$A,FOLK1A!D:D)</f>
        <v>27200</v>
      </c>
      <c r="I61" s="6">
        <f t="shared" si="1"/>
        <v>91.386093667246726</v>
      </c>
      <c r="J61" s="6">
        <f t="shared" si="2"/>
        <v>90.039752650176681</v>
      </c>
      <c r="K61" s="6">
        <f t="shared" si="3"/>
        <v>90.297794117647058</v>
      </c>
    </row>
    <row r="62" spans="1:11" x14ac:dyDescent="0.25">
      <c r="A62" s="3" t="s">
        <v>5</v>
      </c>
      <c r="B62" s="3" t="s">
        <v>64</v>
      </c>
      <c r="C62" s="4">
        <v>106145</v>
      </c>
      <c r="D62" s="4">
        <v>105005</v>
      </c>
      <c r="E62" s="4">
        <v>104021</v>
      </c>
      <c r="F62">
        <f>_xlfn.XLOOKUP($B62,FOLK1A!$A:$A,FOLK1A!B:B)</f>
        <v>115748</v>
      </c>
      <c r="G62">
        <f>_xlfn.XLOOKUP($B62,FOLK1A!$A:$A,FOLK1A!C:C)</f>
        <v>115157</v>
      </c>
      <c r="H62">
        <f>_xlfn.XLOOKUP($B62,FOLK1A!$A:$A,FOLK1A!D:D)</f>
        <v>114947</v>
      </c>
      <c r="I62" s="6">
        <f t="shared" si="1"/>
        <v>91.703528354701589</v>
      </c>
      <c r="J62" s="6">
        <f t="shared" si="2"/>
        <v>91.184209383710936</v>
      </c>
      <c r="K62" s="6">
        <f t="shared" si="3"/>
        <v>90.494749754234562</v>
      </c>
    </row>
    <row r="63" spans="1:11" x14ac:dyDescent="0.25">
      <c r="A63" s="3" t="s">
        <v>5</v>
      </c>
      <c r="B63" s="3" t="s">
        <v>65</v>
      </c>
      <c r="C63" s="4">
        <v>2995</v>
      </c>
      <c r="D63" s="4">
        <v>3096</v>
      </c>
      <c r="E63" s="4">
        <v>3035</v>
      </c>
      <c r="F63">
        <f>_xlfn.XLOOKUP($B63,FOLK1A!$A:$A,FOLK1A!B:B)</f>
        <v>3290</v>
      </c>
      <c r="G63">
        <f>_xlfn.XLOOKUP($B63,FOLK1A!$A:$A,FOLK1A!C:C)</f>
        <v>3270</v>
      </c>
      <c r="H63">
        <f>_xlfn.XLOOKUP($B63,FOLK1A!$A:$A,FOLK1A!D:D)</f>
        <v>3332</v>
      </c>
      <c r="I63" s="6">
        <f t="shared" si="1"/>
        <v>91.033434650455931</v>
      </c>
      <c r="J63" s="6">
        <f t="shared" si="2"/>
        <v>94.678899082568819</v>
      </c>
      <c r="K63" s="6">
        <f t="shared" si="3"/>
        <v>91.086434573829536</v>
      </c>
    </row>
    <row r="64" spans="1:11" x14ac:dyDescent="0.25">
      <c r="A64" s="3" t="s">
        <v>5</v>
      </c>
      <c r="B64" s="3" t="s">
        <v>66</v>
      </c>
      <c r="C64" s="4">
        <v>46235</v>
      </c>
      <c r="D64" s="4">
        <v>47771</v>
      </c>
      <c r="E64" s="4">
        <v>47564</v>
      </c>
      <c r="F64">
        <f>_xlfn.XLOOKUP($B64,FOLK1A!$A:$A,FOLK1A!B:B)</f>
        <v>50689</v>
      </c>
      <c r="G64">
        <f>_xlfn.XLOOKUP($B64,FOLK1A!$A:$A,FOLK1A!C:C)</f>
        <v>52616</v>
      </c>
      <c r="H64">
        <f>_xlfn.XLOOKUP($B64,FOLK1A!$A:$A,FOLK1A!D:D)</f>
        <v>52939</v>
      </c>
      <c r="I64" s="6">
        <f t="shared" si="1"/>
        <v>91.213083706524102</v>
      </c>
      <c r="J64" s="6">
        <f t="shared" si="2"/>
        <v>90.791774365212106</v>
      </c>
      <c r="K64" s="6">
        <f t="shared" si="3"/>
        <v>89.846804813086749</v>
      </c>
    </row>
    <row r="65" spans="1:11" x14ac:dyDescent="0.25">
      <c r="A65" s="3" t="s">
        <v>5</v>
      </c>
      <c r="B65" s="3" t="s">
        <v>67</v>
      </c>
      <c r="C65" s="4">
        <v>51496</v>
      </c>
      <c r="D65" s="4">
        <v>50520</v>
      </c>
      <c r="E65" s="4">
        <v>50176</v>
      </c>
      <c r="F65">
        <f>_xlfn.XLOOKUP($B65,FOLK1A!$A:$A,FOLK1A!B:B)</f>
        <v>56029</v>
      </c>
      <c r="G65">
        <f>_xlfn.XLOOKUP($B65,FOLK1A!$A:$A,FOLK1A!C:C)</f>
        <v>55354</v>
      </c>
      <c r="H65">
        <f>_xlfn.XLOOKUP($B65,FOLK1A!$A:$A,FOLK1A!D:D)</f>
        <v>55218</v>
      </c>
      <c r="I65" s="6">
        <f t="shared" si="1"/>
        <v>91.909546841814063</v>
      </c>
      <c r="J65" s="6">
        <f t="shared" si="2"/>
        <v>91.267117100841858</v>
      </c>
      <c r="K65" s="6">
        <f t="shared" si="3"/>
        <v>90.868919555217502</v>
      </c>
    </row>
    <row r="66" spans="1:11" x14ac:dyDescent="0.25">
      <c r="A66" s="3" t="s">
        <v>5</v>
      </c>
      <c r="B66" s="3" t="s">
        <v>68</v>
      </c>
      <c r="C66" s="4">
        <v>82999</v>
      </c>
      <c r="D66" s="4">
        <v>86119</v>
      </c>
      <c r="E66" s="4">
        <v>86187</v>
      </c>
      <c r="F66">
        <f>_xlfn.XLOOKUP($B66,FOLK1A!$A:$A,FOLK1A!B:B)</f>
        <v>91695</v>
      </c>
      <c r="G66">
        <f>_xlfn.XLOOKUP($B66,FOLK1A!$A:$A,FOLK1A!C:C)</f>
        <v>95897</v>
      </c>
      <c r="H66">
        <f>_xlfn.XLOOKUP($B66,FOLK1A!$A:$A,FOLK1A!D:D)</f>
        <v>96214</v>
      </c>
      <c r="I66" s="6">
        <f t="shared" si="1"/>
        <v>90.516385844375378</v>
      </c>
      <c r="J66" s="6">
        <f t="shared" si="2"/>
        <v>89.803643492497159</v>
      </c>
      <c r="K66" s="6">
        <f t="shared" si="3"/>
        <v>89.57843972810609</v>
      </c>
    </row>
    <row r="67" spans="1:11" x14ac:dyDescent="0.25">
      <c r="A67" s="3" t="s">
        <v>5</v>
      </c>
      <c r="B67" s="3" t="s">
        <v>69</v>
      </c>
      <c r="C67" s="4">
        <v>68721</v>
      </c>
      <c r="D67" s="4">
        <v>67035</v>
      </c>
      <c r="E67" s="4">
        <v>66277</v>
      </c>
      <c r="F67">
        <f>_xlfn.XLOOKUP($B67,FOLK1A!$A:$A,FOLK1A!B:B)</f>
        <v>74737</v>
      </c>
      <c r="G67">
        <f>_xlfn.XLOOKUP($B67,FOLK1A!$A:$A,FOLK1A!C:C)</f>
        <v>74096</v>
      </c>
      <c r="H67">
        <f>_xlfn.XLOOKUP($B67,FOLK1A!$A:$A,FOLK1A!D:D)</f>
        <v>74123</v>
      </c>
      <c r="I67" s="6">
        <f t="shared" si="1"/>
        <v>91.950439541324911</v>
      </c>
      <c r="J67" s="6">
        <f t="shared" si="2"/>
        <v>90.470470740660772</v>
      </c>
      <c r="K67" s="6">
        <f t="shared" si="3"/>
        <v>89.414891464187903</v>
      </c>
    </row>
    <row r="68" spans="1:11" x14ac:dyDescent="0.25">
      <c r="A68" s="3" t="s">
        <v>5</v>
      </c>
      <c r="B68" s="3" t="s">
        <v>70</v>
      </c>
      <c r="C68" s="4">
        <v>34873</v>
      </c>
      <c r="D68" s="4">
        <v>32507</v>
      </c>
      <c r="E68" s="4">
        <v>32020</v>
      </c>
      <c r="F68">
        <f>_xlfn.XLOOKUP($B68,FOLK1A!$A:$A,FOLK1A!B:B)</f>
        <v>37904</v>
      </c>
      <c r="G68">
        <f>_xlfn.XLOOKUP($B68,FOLK1A!$A:$A,FOLK1A!C:C)</f>
        <v>36399</v>
      </c>
      <c r="H68">
        <f>_xlfn.XLOOKUP($B68,FOLK1A!$A:$A,FOLK1A!D:D)</f>
        <v>36174</v>
      </c>
      <c r="I68" s="6">
        <f t="shared" si="1"/>
        <v>92.003482482059937</v>
      </c>
      <c r="J68" s="6">
        <f t="shared" si="2"/>
        <v>89.307398554905362</v>
      </c>
      <c r="K68" s="6">
        <f t="shared" si="3"/>
        <v>88.516614142754463</v>
      </c>
    </row>
    <row r="69" spans="1:11" x14ac:dyDescent="0.25">
      <c r="A69" s="3" t="s">
        <v>5</v>
      </c>
      <c r="B69" s="3" t="s">
        <v>71</v>
      </c>
      <c r="C69" s="4">
        <v>45816</v>
      </c>
      <c r="D69" s="4">
        <v>45011</v>
      </c>
      <c r="E69" s="4">
        <v>44327</v>
      </c>
      <c r="F69">
        <f>_xlfn.XLOOKUP($B69,FOLK1A!$A:$A,FOLK1A!B:B)</f>
        <v>50289</v>
      </c>
      <c r="G69">
        <f>_xlfn.XLOOKUP($B69,FOLK1A!$A:$A,FOLK1A!C:C)</f>
        <v>49410</v>
      </c>
      <c r="H69">
        <f>_xlfn.XLOOKUP($B69,FOLK1A!$A:$A,FOLK1A!D:D)</f>
        <v>49468</v>
      </c>
      <c r="I69" s="6">
        <f t="shared" ref="I69:I131" si="4">C69/F69*100</f>
        <v>91.105410726003697</v>
      </c>
      <c r="J69" s="6">
        <f t="shared" ref="J69:J131" si="5">D69/G69*100</f>
        <v>91.096943938473999</v>
      </c>
      <c r="K69" s="6">
        <f t="shared" ref="K69:K131" si="6">E69/H69*100</f>
        <v>89.607422980512652</v>
      </c>
    </row>
    <row r="70" spans="1:11" x14ac:dyDescent="0.25">
      <c r="A70" s="3" t="s">
        <v>5</v>
      </c>
      <c r="B70" s="3" t="s">
        <v>72</v>
      </c>
      <c r="C70" s="4">
        <v>38662</v>
      </c>
      <c r="D70" s="4">
        <v>38493</v>
      </c>
      <c r="E70" s="4">
        <v>38169</v>
      </c>
      <c r="F70">
        <f>_xlfn.XLOOKUP($B70,FOLK1A!$A:$A,FOLK1A!B:B)</f>
        <v>42869</v>
      </c>
      <c r="G70">
        <f>_xlfn.XLOOKUP($B70,FOLK1A!$A:$A,FOLK1A!C:C)</f>
        <v>42702</v>
      </c>
      <c r="H70">
        <f>_xlfn.XLOOKUP($B70,FOLK1A!$A:$A,FOLK1A!D:D)</f>
        <v>42641</v>
      </c>
      <c r="I70" s="6">
        <f t="shared" si="4"/>
        <v>90.186381767710927</v>
      </c>
      <c r="J70" s="6">
        <f t="shared" si="5"/>
        <v>90.143318814107062</v>
      </c>
      <c r="K70" s="6">
        <f t="shared" si="6"/>
        <v>89.512441077835874</v>
      </c>
    </row>
    <row r="71" spans="1:11" x14ac:dyDescent="0.25">
      <c r="A71" s="3" t="s">
        <v>5</v>
      </c>
      <c r="B71" s="3" t="s">
        <v>73</v>
      </c>
      <c r="C71" s="4">
        <v>100683</v>
      </c>
      <c r="D71" s="4">
        <v>109792</v>
      </c>
      <c r="E71" s="4">
        <v>109853</v>
      </c>
      <c r="F71">
        <f>_xlfn.XLOOKUP($B71,FOLK1A!$A:$A,FOLK1A!B:B)</f>
        <v>111743</v>
      </c>
      <c r="G71">
        <f>_xlfn.XLOOKUP($B71,FOLK1A!$A:$A,FOLK1A!C:C)</f>
        <v>122433</v>
      </c>
      <c r="H71">
        <f>_xlfn.XLOOKUP($B71,FOLK1A!$A:$A,FOLK1A!D:D)</f>
        <v>123250</v>
      </c>
      <c r="I71" s="6">
        <f t="shared" si="4"/>
        <v>90.102288286514593</v>
      </c>
      <c r="J71" s="6">
        <f t="shared" si="5"/>
        <v>89.675169276257222</v>
      </c>
      <c r="K71" s="6">
        <f t="shared" si="6"/>
        <v>89.13022312373225</v>
      </c>
    </row>
    <row r="72" spans="1:11" x14ac:dyDescent="0.25">
      <c r="A72" s="3" t="s">
        <v>5</v>
      </c>
      <c r="B72" s="3" t="s">
        <v>74</v>
      </c>
      <c r="C72" s="4">
        <v>53541</v>
      </c>
      <c r="D72" s="4">
        <v>52139</v>
      </c>
      <c r="E72" s="4">
        <v>51542</v>
      </c>
      <c r="F72">
        <f>_xlfn.XLOOKUP($B72,FOLK1A!$A:$A,FOLK1A!B:B)</f>
        <v>58869</v>
      </c>
      <c r="G72">
        <f>_xlfn.XLOOKUP($B72,FOLK1A!$A:$A,FOLK1A!C:C)</f>
        <v>58621</v>
      </c>
      <c r="H72">
        <f>_xlfn.XLOOKUP($B72,FOLK1A!$A:$A,FOLK1A!D:D)</f>
        <v>58405</v>
      </c>
      <c r="I72" s="6">
        <f t="shared" si="4"/>
        <v>90.949396116801722</v>
      </c>
      <c r="J72" s="6">
        <f t="shared" si="5"/>
        <v>88.942529127786969</v>
      </c>
      <c r="K72" s="6">
        <f t="shared" si="6"/>
        <v>88.249293724852322</v>
      </c>
    </row>
    <row r="73" spans="1:11" x14ac:dyDescent="0.25">
      <c r="A73" s="3" t="s">
        <v>5</v>
      </c>
      <c r="B73" s="3" t="s">
        <v>75</v>
      </c>
      <c r="C73" s="4">
        <v>43512</v>
      </c>
      <c r="D73" s="4">
        <v>44970</v>
      </c>
      <c r="E73" s="4">
        <v>44915</v>
      </c>
      <c r="F73">
        <f>_xlfn.XLOOKUP($B73,FOLK1A!$A:$A,FOLK1A!B:B)</f>
        <v>47655</v>
      </c>
      <c r="G73">
        <f>_xlfn.XLOOKUP($B73,FOLK1A!$A:$A,FOLK1A!C:C)</f>
        <v>49359</v>
      </c>
      <c r="H73">
        <f>_xlfn.XLOOKUP($B73,FOLK1A!$A:$A,FOLK1A!D:D)</f>
        <v>49773</v>
      </c>
      <c r="I73" s="6">
        <f t="shared" si="4"/>
        <v>91.306263770853008</v>
      </c>
      <c r="J73" s="6">
        <f t="shared" si="5"/>
        <v>91.108004619218377</v>
      </c>
      <c r="K73" s="6">
        <f t="shared" si="6"/>
        <v>90.239688184356979</v>
      </c>
    </row>
    <row r="74" spans="1:11" x14ac:dyDescent="0.25">
      <c r="A74" s="3" t="s">
        <v>5</v>
      </c>
      <c r="B74" s="3" t="s">
        <v>76</v>
      </c>
      <c r="C74" s="4">
        <v>42080</v>
      </c>
      <c r="D74" s="4">
        <v>43292</v>
      </c>
      <c r="E74" s="4">
        <v>43455</v>
      </c>
      <c r="F74">
        <f>_xlfn.XLOOKUP($B74,FOLK1A!$A:$A,FOLK1A!B:B)</f>
        <v>46206</v>
      </c>
      <c r="G74">
        <f>_xlfn.XLOOKUP($B74,FOLK1A!$A:$A,FOLK1A!C:C)</f>
        <v>48167</v>
      </c>
      <c r="H74">
        <f>_xlfn.XLOOKUP($B74,FOLK1A!$A:$A,FOLK1A!D:D)</f>
        <v>48578</v>
      </c>
      <c r="I74" s="6">
        <f t="shared" si="4"/>
        <v>91.070423754490761</v>
      </c>
      <c r="J74" s="6">
        <f t="shared" si="5"/>
        <v>89.878962775344121</v>
      </c>
      <c r="K74" s="6">
        <f t="shared" si="6"/>
        <v>89.454073860595329</v>
      </c>
    </row>
    <row r="75" spans="1:11" x14ac:dyDescent="0.25">
      <c r="A75" s="3" t="s">
        <v>5</v>
      </c>
      <c r="B75" s="3" t="s">
        <v>77</v>
      </c>
      <c r="C75" s="4">
        <v>78633</v>
      </c>
      <c r="D75" s="4">
        <v>88000</v>
      </c>
      <c r="E75" s="4">
        <v>88067</v>
      </c>
      <c r="F75">
        <f>_xlfn.XLOOKUP($B75,FOLK1A!$A:$A,FOLK1A!B:B)</f>
        <v>87736</v>
      </c>
      <c r="G75">
        <f>_xlfn.XLOOKUP($B75,FOLK1A!$A:$A,FOLK1A!C:C)</f>
        <v>97921</v>
      </c>
      <c r="H75">
        <f>_xlfn.XLOOKUP($B75,FOLK1A!$A:$A,FOLK1A!D:D)</f>
        <v>98806</v>
      </c>
      <c r="I75" s="6">
        <f t="shared" si="4"/>
        <v>89.624555484635721</v>
      </c>
      <c r="J75" s="6">
        <f t="shared" si="5"/>
        <v>89.868363272433911</v>
      </c>
      <c r="K75" s="6">
        <f t="shared" si="6"/>
        <v>89.131226848571956</v>
      </c>
    </row>
    <row r="76" spans="1:11" x14ac:dyDescent="0.25">
      <c r="A76" s="3" t="s">
        <v>5</v>
      </c>
      <c r="B76" s="3" t="s">
        <v>78</v>
      </c>
      <c r="C76" s="4">
        <v>34910</v>
      </c>
      <c r="D76" s="4">
        <v>33751</v>
      </c>
      <c r="E76" s="4">
        <v>33432</v>
      </c>
      <c r="F76">
        <f>_xlfn.XLOOKUP($B76,FOLK1A!$A:$A,FOLK1A!B:B)</f>
        <v>38144</v>
      </c>
      <c r="G76">
        <f>_xlfn.XLOOKUP($B76,FOLK1A!$A:$A,FOLK1A!C:C)</f>
        <v>36658</v>
      </c>
      <c r="H76">
        <f>_xlfn.XLOOKUP($B76,FOLK1A!$A:$A,FOLK1A!D:D)</f>
        <v>36477</v>
      </c>
      <c r="I76" s="6">
        <f t="shared" si="4"/>
        <v>91.521602348993298</v>
      </c>
      <c r="J76" s="6">
        <f t="shared" si="5"/>
        <v>92.069943804899339</v>
      </c>
      <c r="K76" s="6">
        <f t="shared" si="6"/>
        <v>91.652274035693722</v>
      </c>
    </row>
    <row r="77" spans="1:11" x14ac:dyDescent="0.25">
      <c r="A77" s="3" t="s">
        <v>5</v>
      </c>
      <c r="B77" s="3" t="s">
        <v>79</v>
      </c>
      <c r="C77" s="4">
        <v>20174</v>
      </c>
      <c r="D77" s="4">
        <v>21942</v>
      </c>
      <c r="E77" s="4">
        <v>22124</v>
      </c>
      <c r="F77">
        <f>_xlfn.XLOOKUP($B77,FOLK1A!$A:$A,FOLK1A!B:B)</f>
        <v>22131</v>
      </c>
      <c r="G77">
        <f>_xlfn.XLOOKUP($B77,FOLK1A!$A:$A,FOLK1A!C:C)</f>
        <v>24083</v>
      </c>
      <c r="H77">
        <f>_xlfn.XLOOKUP($B77,FOLK1A!$A:$A,FOLK1A!D:D)</f>
        <v>24310</v>
      </c>
      <c r="I77" s="6">
        <f t="shared" si="4"/>
        <v>91.157200307261306</v>
      </c>
      <c r="J77" s="6">
        <f t="shared" si="5"/>
        <v>91.109911555869289</v>
      </c>
      <c r="K77" s="6">
        <f t="shared" si="6"/>
        <v>91.007815713698065</v>
      </c>
    </row>
    <row r="78" spans="1:11" x14ac:dyDescent="0.25">
      <c r="A78" s="3" t="s">
        <v>5</v>
      </c>
      <c r="B78" s="3" t="s">
        <v>80</v>
      </c>
      <c r="C78" s="4">
        <v>89550</v>
      </c>
      <c r="D78" s="4">
        <v>92104</v>
      </c>
      <c r="E78" s="4">
        <v>92028</v>
      </c>
      <c r="F78">
        <f>_xlfn.XLOOKUP($B78,FOLK1A!$A:$A,FOLK1A!B:B)</f>
        <v>97520</v>
      </c>
      <c r="G78">
        <f>_xlfn.XLOOKUP($B78,FOLK1A!$A:$A,FOLK1A!C:C)</f>
        <v>100356</v>
      </c>
      <c r="H78">
        <f>_xlfn.XLOOKUP($B78,FOLK1A!$A:$A,FOLK1A!D:D)</f>
        <v>100564</v>
      </c>
      <c r="I78" s="6">
        <f t="shared" si="4"/>
        <v>91.827317473338795</v>
      </c>
      <c r="J78" s="6">
        <f t="shared" si="5"/>
        <v>91.777272908445923</v>
      </c>
      <c r="K78" s="6">
        <f t="shared" si="6"/>
        <v>91.511873036076537</v>
      </c>
    </row>
    <row r="79" spans="1:11" x14ac:dyDescent="0.25">
      <c r="A79" s="3" t="s">
        <v>5</v>
      </c>
      <c r="B79" s="3" t="s">
        <v>81</v>
      </c>
      <c r="C79" s="4">
        <v>3376</v>
      </c>
      <c r="D79" s="4">
        <v>3357</v>
      </c>
      <c r="E79" s="4">
        <v>3334</v>
      </c>
      <c r="F79">
        <f>_xlfn.XLOOKUP($B79,FOLK1A!$A:$A,FOLK1A!B:B)</f>
        <v>3710</v>
      </c>
      <c r="G79">
        <f>_xlfn.XLOOKUP($B79,FOLK1A!$A:$A,FOLK1A!C:C)</f>
        <v>3656</v>
      </c>
      <c r="H79">
        <f>_xlfn.XLOOKUP($B79,FOLK1A!$A:$A,FOLK1A!D:D)</f>
        <v>3617</v>
      </c>
      <c r="I79" s="6">
        <f t="shared" si="4"/>
        <v>90.997304582210248</v>
      </c>
      <c r="J79" s="6">
        <f t="shared" si="5"/>
        <v>91.821663019693659</v>
      </c>
      <c r="K79" s="6">
        <f t="shared" si="6"/>
        <v>92.175836328448995</v>
      </c>
    </row>
    <row r="80" spans="1:11" x14ac:dyDescent="0.25">
      <c r="A80" s="3" t="s">
        <v>5</v>
      </c>
      <c r="B80" s="3" t="s">
        <v>82</v>
      </c>
      <c r="C80" s="4">
        <v>82582</v>
      </c>
      <c r="D80" s="4">
        <v>92454</v>
      </c>
      <c r="E80" s="4">
        <v>92843</v>
      </c>
      <c r="F80">
        <f>_xlfn.XLOOKUP($B80,FOLK1A!$A:$A,FOLK1A!B:B)</f>
        <v>90719</v>
      </c>
      <c r="G80">
        <f>_xlfn.XLOOKUP($B80,FOLK1A!$A:$A,FOLK1A!C:C)</f>
        <v>101574</v>
      </c>
      <c r="H80">
        <f>_xlfn.XLOOKUP($B80,FOLK1A!$A:$A,FOLK1A!D:D)</f>
        <v>102753</v>
      </c>
      <c r="I80" s="6">
        <f t="shared" si="4"/>
        <v>91.030544869321744</v>
      </c>
      <c r="J80" s="6">
        <f t="shared" si="5"/>
        <v>91.021324354657679</v>
      </c>
      <c r="K80" s="6">
        <f t="shared" si="6"/>
        <v>90.355512734421382</v>
      </c>
    </row>
    <row r="81" spans="1:11" x14ac:dyDescent="0.25">
      <c r="A81" s="3" t="s">
        <v>5</v>
      </c>
      <c r="B81" s="3" t="s">
        <v>83</v>
      </c>
      <c r="C81" s="4">
        <v>53685</v>
      </c>
      <c r="D81" s="4">
        <v>59832</v>
      </c>
      <c r="E81" s="4">
        <v>59903</v>
      </c>
      <c r="F81">
        <f>_xlfn.XLOOKUP($B81,FOLK1A!$A:$A,FOLK1A!B:B)</f>
        <v>59481</v>
      </c>
      <c r="G81">
        <f>_xlfn.XLOOKUP($B81,FOLK1A!$A:$A,FOLK1A!C:C)</f>
        <v>65760</v>
      </c>
      <c r="H81">
        <f>_xlfn.XLOOKUP($B81,FOLK1A!$A:$A,FOLK1A!D:D)</f>
        <v>66352</v>
      </c>
      <c r="I81" s="6">
        <f t="shared" si="4"/>
        <v>90.25571190800423</v>
      </c>
      <c r="J81" s="6">
        <f t="shared" si="5"/>
        <v>90.985401459854003</v>
      </c>
      <c r="K81" s="6">
        <f t="shared" si="6"/>
        <v>90.280624547865926</v>
      </c>
    </row>
    <row r="82" spans="1:11" x14ac:dyDescent="0.25">
      <c r="A82" s="3" t="s">
        <v>5</v>
      </c>
      <c r="B82" s="3" t="s">
        <v>84</v>
      </c>
      <c r="C82" s="4">
        <v>38095</v>
      </c>
      <c r="D82" s="4">
        <v>40396</v>
      </c>
      <c r="E82" s="4">
        <v>40130</v>
      </c>
      <c r="F82">
        <f>_xlfn.XLOOKUP($B82,FOLK1A!$A:$A,FOLK1A!B:B)</f>
        <v>41889</v>
      </c>
      <c r="G82">
        <f>_xlfn.XLOOKUP($B82,FOLK1A!$A:$A,FOLK1A!C:C)</f>
        <v>44101</v>
      </c>
      <c r="H82">
        <f>_xlfn.XLOOKUP($B82,FOLK1A!$A:$A,FOLK1A!D:D)</f>
        <v>44394</v>
      </c>
      <c r="I82" s="6">
        <f t="shared" si="4"/>
        <v>90.942729594881712</v>
      </c>
      <c r="J82" s="6">
        <f t="shared" si="5"/>
        <v>91.598829958504353</v>
      </c>
      <c r="K82" s="6">
        <f t="shared" si="6"/>
        <v>90.395098436725689</v>
      </c>
    </row>
    <row r="83" spans="1:11" x14ac:dyDescent="0.25">
      <c r="A83" s="3" t="s">
        <v>5</v>
      </c>
      <c r="B83" s="3" t="s">
        <v>85</v>
      </c>
      <c r="C83" s="4">
        <v>295039</v>
      </c>
      <c r="D83" s="4">
        <v>332165</v>
      </c>
      <c r="E83" s="4">
        <v>335068</v>
      </c>
      <c r="F83">
        <f>_xlfn.XLOOKUP($B83,FOLK1A!$A:$A,FOLK1A!B:B)</f>
        <v>330639</v>
      </c>
      <c r="G83">
        <f>_xlfn.XLOOKUP($B83,FOLK1A!$A:$A,FOLK1A!C:C)</f>
        <v>373388</v>
      </c>
      <c r="H83">
        <f>_xlfn.XLOOKUP($B83,FOLK1A!$A:$A,FOLK1A!D:D)</f>
        <v>378361</v>
      </c>
      <c r="I83" s="6">
        <f t="shared" si="4"/>
        <v>89.232970097296445</v>
      </c>
      <c r="J83" s="6">
        <f t="shared" si="5"/>
        <v>88.959741609264356</v>
      </c>
      <c r="K83" s="6">
        <f t="shared" si="6"/>
        <v>88.55775304537201</v>
      </c>
    </row>
    <row r="84" spans="1:11" x14ac:dyDescent="0.25">
      <c r="A84" s="3" t="s">
        <v>5</v>
      </c>
      <c r="B84" s="3" t="s">
        <v>86</v>
      </c>
      <c r="C84" s="4">
        <v>79327</v>
      </c>
      <c r="D84" s="4">
        <v>81853</v>
      </c>
      <c r="E84" s="4">
        <v>81520</v>
      </c>
      <c r="F84">
        <f>_xlfn.XLOOKUP($B84,FOLK1A!$A:$A,FOLK1A!B:B)</f>
        <v>87593</v>
      </c>
      <c r="G84">
        <f>_xlfn.XLOOKUP($B84,FOLK1A!$A:$A,FOLK1A!C:C)</f>
        <v>90006</v>
      </c>
      <c r="H84">
        <f>_xlfn.XLOOKUP($B84,FOLK1A!$A:$A,FOLK1A!D:D)</f>
        <v>90546</v>
      </c>
      <c r="I84" s="6">
        <f t="shared" si="4"/>
        <v>90.56317285627847</v>
      </c>
      <c r="J84" s="6">
        <f t="shared" si="5"/>
        <v>90.941714996777989</v>
      </c>
      <c r="K84" s="6">
        <f t="shared" si="6"/>
        <v>90.031586155103483</v>
      </c>
    </row>
    <row r="85" spans="1:11" x14ac:dyDescent="0.25">
      <c r="A85" s="3" t="s">
        <v>5</v>
      </c>
      <c r="B85" s="3" t="s">
        <v>87</v>
      </c>
      <c r="C85" s="4">
        <v>53039</v>
      </c>
      <c r="D85" s="4">
        <v>54066</v>
      </c>
      <c r="E85" s="4">
        <v>53897</v>
      </c>
      <c r="F85">
        <f>_xlfn.XLOOKUP($B85,FOLK1A!$A:$A,FOLK1A!B:B)</f>
        <v>57661</v>
      </c>
      <c r="G85">
        <f>_xlfn.XLOOKUP($B85,FOLK1A!$A:$A,FOLK1A!C:C)</f>
        <v>59201</v>
      </c>
      <c r="H85">
        <f>_xlfn.XLOOKUP($B85,FOLK1A!$A:$A,FOLK1A!D:D)</f>
        <v>59324</v>
      </c>
      <c r="I85" s="6">
        <f t="shared" si="4"/>
        <v>91.984183416867552</v>
      </c>
      <c r="J85" s="6">
        <f t="shared" si="5"/>
        <v>91.326160031080562</v>
      </c>
      <c r="K85" s="6">
        <f t="shared" si="6"/>
        <v>90.851931764547231</v>
      </c>
    </row>
    <row r="86" spans="1:11" x14ac:dyDescent="0.25">
      <c r="A86" s="3" t="s">
        <v>5</v>
      </c>
      <c r="B86" s="3" t="s">
        <v>88</v>
      </c>
      <c r="C86" s="4">
        <v>37241</v>
      </c>
      <c r="D86" s="4">
        <v>38492</v>
      </c>
      <c r="E86" s="4">
        <v>38417</v>
      </c>
      <c r="F86">
        <f>_xlfn.XLOOKUP($B86,FOLK1A!$A:$A,FOLK1A!B:B)</f>
        <v>40798</v>
      </c>
      <c r="G86">
        <f>_xlfn.XLOOKUP($B86,FOLK1A!$A:$A,FOLK1A!C:C)</f>
        <v>43009</v>
      </c>
      <c r="H86">
        <f>_xlfn.XLOOKUP($B86,FOLK1A!$A:$A,FOLK1A!D:D)</f>
        <v>43305</v>
      </c>
      <c r="I86" s="6">
        <f t="shared" si="4"/>
        <v>91.281435364478654</v>
      </c>
      <c r="J86" s="6">
        <f t="shared" si="5"/>
        <v>89.497547025041271</v>
      </c>
      <c r="K86" s="6">
        <f t="shared" si="6"/>
        <v>88.7126197898626</v>
      </c>
    </row>
    <row r="87" spans="1:11" x14ac:dyDescent="0.25">
      <c r="A87" s="3" t="s">
        <v>5</v>
      </c>
      <c r="B87" s="3" t="s">
        <v>89</v>
      </c>
      <c r="C87" s="4">
        <v>19065</v>
      </c>
      <c r="D87" s="4">
        <v>17205</v>
      </c>
      <c r="E87" s="4">
        <v>16783</v>
      </c>
      <c r="F87">
        <f>_xlfn.XLOOKUP($B87,FOLK1A!$A:$A,FOLK1A!B:B)</f>
        <v>20399</v>
      </c>
      <c r="G87">
        <f>_xlfn.XLOOKUP($B87,FOLK1A!$A:$A,FOLK1A!C:C)</f>
        <v>18800</v>
      </c>
      <c r="H87">
        <f>_xlfn.XLOOKUP($B87,FOLK1A!$A:$A,FOLK1A!D:D)</f>
        <v>18596</v>
      </c>
      <c r="I87" s="6">
        <f t="shared" si="4"/>
        <v>93.460463748222949</v>
      </c>
      <c r="J87" s="6">
        <f t="shared" si="5"/>
        <v>91.515957446808514</v>
      </c>
      <c r="K87" s="6">
        <f t="shared" si="6"/>
        <v>90.25059152505915</v>
      </c>
    </row>
    <row r="88" spans="1:11" x14ac:dyDescent="0.25">
      <c r="A88" s="3" t="s">
        <v>5</v>
      </c>
      <c r="B88" s="3" t="s">
        <v>90</v>
      </c>
      <c r="C88" s="4">
        <v>52187</v>
      </c>
      <c r="D88" s="4">
        <v>50931</v>
      </c>
      <c r="E88" s="4">
        <v>50133</v>
      </c>
      <c r="F88">
        <f>_xlfn.XLOOKUP($B88,FOLK1A!$A:$A,FOLK1A!B:B)</f>
        <v>57139</v>
      </c>
      <c r="G88">
        <f>_xlfn.XLOOKUP($B88,FOLK1A!$A:$A,FOLK1A!C:C)</f>
        <v>55582</v>
      </c>
      <c r="H88">
        <f>_xlfn.XLOOKUP($B88,FOLK1A!$A:$A,FOLK1A!D:D)</f>
        <v>55405</v>
      </c>
      <c r="I88" s="6">
        <f t="shared" si="4"/>
        <v>91.333415005512876</v>
      </c>
      <c r="J88" s="6">
        <f t="shared" si="5"/>
        <v>91.632183080853508</v>
      </c>
      <c r="K88" s="6">
        <f t="shared" si="6"/>
        <v>90.484613302048558</v>
      </c>
    </row>
    <row r="89" spans="1:11" x14ac:dyDescent="0.25">
      <c r="A89" s="3" t="s">
        <v>5</v>
      </c>
      <c r="B89" s="3" t="s">
        <v>91</v>
      </c>
      <c r="C89" s="4">
        <v>43101</v>
      </c>
      <c r="D89" s="4">
        <v>41331</v>
      </c>
      <c r="E89" s="4">
        <v>40695</v>
      </c>
      <c r="F89">
        <f>_xlfn.XLOOKUP($B89,FOLK1A!$A:$A,FOLK1A!B:B)</f>
        <v>46639</v>
      </c>
      <c r="G89">
        <f>_xlfn.XLOOKUP($B89,FOLK1A!$A:$A,FOLK1A!C:C)</f>
        <v>44328</v>
      </c>
      <c r="H89">
        <f>_xlfn.XLOOKUP($B89,FOLK1A!$A:$A,FOLK1A!D:D)</f>
        <v>44104</v>
      </c>
      <c r="I89" s="6">
        <f t="shared" si="4"/>
        <v>92.414074058191645</v>
      </c>
      <c r="J89" s="6">
        <f t="shared" si="5"/>
        <v>93.239036275040604</v>
      </c>
      <c r="K89" s="6">
        <f t="shared" si="6"/>
        <v>92.270542354434966</v>
      </c>
    </row>
    <row r="90" spans="1:11" x14ac:dyDescent="0.25">
      <c r="A90" s="3" t="s">
        <v>5</v>
      </c>
      <c r="B90" s="3" t="s">
        <v>92</v>
      </c>
      <c r="C90" s="4">
        <v>19829</v>
      </c>
      <c r="D90" s="4">
        <v>18881</v>
      </c>
      <c r="E90" s="4">
        <v>18456</v>
      </c>
      <c r="F90">
        <f>_xlfn.XLOOKUP($B90,FOLK1A!$A:$A,FOLK1A!B:B)</f>
        <v>21474</v>
      </c>
      <c r="G90">
        <f>_xlfn.XLOOKUP($B90,FOLK1A!$A:$A,FOLK1A!C:C)</f>
        <v>20229</v>
      </c>
      <c r="H90">
        <f>_xlfn.XLOOKUP($B90,FOLK1A!$A:$A,FOLK1A!D:D)</f>
        <v>20122</v>
      </c>
      <c r="I90" s="6">
        <f t="shared" si="4"/>
        <v>92.339573437645527</v>
      </c>
      <c r="J90" s="6">
        <f t="shared" si="5"/>
        <v>93.336299372188449</v>
      </c>
      <c r="K90" s="6">
        <f t="shared" si="6"/>
        <v>91.720504919988073</v>
      </c>
    </row>
    <row r="91" spans="1:11" x14ac:dyDescent="0.25">
      <c r="A91" s="3" t="s">
        <v>5</v>
      </c>
      <c r="B91" s="3" t="s">
        <v>93</v>
      </c>
      <c r="C91" s="4">
        <v>87207</v>
      </c>
      <c r="D91" s="4">
        <v>89167</v>
      </c>
      <c r="E91" s="4">
        <v>88955</v>
      </c>
      <c r="F91">
        <f>_xlfn.XLOOKUP($B91,FOLK1A!$A:$A,FOLK1A!B:B)</f>
        <v>95776</v>
      </c>
      <c r="G91">
        <f>_xlfn.XLOOKUP($B91,FOLK1A!$A:$A,FOLK1A!C:C)</f>
        <v>97621</v>
      </c>
      <c r="H91">
        <f>_xlfn.XLOOKUP($B91,FOLK1A!$A:$A,FOLK1A!D:D)</f>
        <v>97874</v>
      </c>
      <c r="I91" s="6">
        <f t="shared" si="4"/>
        <v>91.053082191780817</v>
      </c>
      <c r="J91" s="6">
        <f t="shared" si="5"/>
        <v>91.339978078487221</v>
      </c>
      <c r="K91" s="6">
        <f t="shared" si="6"/>
        <v>90.887263215971558</v>
      </c>
    </row>
    <row r="92" spans="1:11" x14ac:dyDescent="0.25">
      <c r="A92" s="3" t="s">
        <v>5</v>
      </c>
      <c r="B92" s="3" t="s">
        <v>94</v>
      </c>
      <c r="C92" s="4">
        <v>32747</v>
      </c>
      <c r="D92" s="4">
        <v>33661</v>
      </c>
      <c r="E92" s="4">
        <v>33552</v>
      </c>
      <c r="F92">
        <f>_xlfn.XLOOKUP($B92,FOLK1A!$A:$A,FOLK1A!B:B)</f>
        <v>36047</v>
      </c>
      <c r="G92">
        <f>_xlfn.XLOOKUP($B92,FOLK1A!$A:$A,FOLK1A!C:C)</f>
        <v>36706</v>
      </c>
      <c r="H92">
        <f>_xlfn.XLOOKUP($B92,FOLK1A!$A:$A,FOLK1A!D:D)</f>
        <v>36529</v>
      </c>
      <c r="I92" s="6">
        <f t="shared" si="4"/>
        <v>90.845285321940793</v>
      </c>
      <c r="J92" s="6">
        <f t="shared" si="5"/>
        <v>91.704353511687458</v>
      </c>
      <c r="K92" s="6">
        <f t="shared" si="6"/>
        <v>91.850310712037015</v>
      </c>
    </row>
    <row r="93" spans="1:11" x14ac:dyDescent="0.25">
      <c r="A93" s="3" t="s">
        <v>5</v>
      </c>
      <c r="B93" s="3" t="s">
        <v>95</v>
      </c>
      <c r="C93" s="4">
        <v>55755</v>
      </c>
      <c r="D93" s="4">
        <v>53565</v>
      </c>
      <c r="E93" s="4">
        <v>52656</v>
      </c>
      <c r="F93">
        <f>_xlfn.XLOOKUP($B93,FOLK1A!$A:$A,FOLK1A!B:B)</f>
        <v>60246</v>
      </c>
      <c r="G93">
        <f>_xlfn.XLOOKUP($B93,FOLK1A!$A:$A,FOLK1A!C:C)</f>
        <v>57882</v>
      </c>
      <c r="H93">
        <f>_xlfn.XLOOKUP($B93,FOLK1A!$A:$A,FOLK1A!D:D)</f>
        <v>57523</v>
      </c>
      <c r="I93" s="6">
        <f t="shared" si="4"/>
        <v>92.545563190917235</v>
      </c>
      <c r="J93" s="6">
        <f t="shared" si="5"/>
        <v>92.541722815383025</v>
      </c>
      <c r="K93" s="6">
        <f t="shared" si="6"/>
        <v>91.539036559289329</v>
      </c>
    </row>
    <row r="94" spans="1:11" x14ac:dyDescent="0.25">
      <c r="A94" s="3" t="s">
        <v>5</v>
      </c>
      <c r="B94" s="3" t="s">
        <v>96</v>
      </c>
      <c r="C94" s="4">
        <v>59879</v>
      </c>
      <c r="D94" s="4">
        <v>58654</v>
      </c>
      <c r="E94" s="4">
        <v>58135</v>
      </c>
      <c r="F94">
        <f>_xlfn.XLOOKUP($B94,FOLK1A!$A:$A,FOLK1A!B:B)</f>
        <v>65411</v>
      </c>
      <c r="G94">
        <f>_xlfn.XLOOKUP($B94,FOLK1A!$A:$A,FOLK1A!C:C)</f>
        <v>63311</v>
      </c>
      <c r="H94">
        <f>_xlfn.XLOOKUP($B94,FOLK1A!$A:$A,FOLK1A!D:D)</f>
        <v>62979</v>
      </c>
      <c r="I94" s="6">
        <f t="shared" si="4"/>
        <v>91.542706884163209</v>
      </c>
      <c r="J94" s="6">
        <f t="shared" si="5"/>
        <v>92.644248234903898</v>
      </c>
      <c r="K94" s="6">
        <f t="shared" si="6"/>
        <v>92.30854729354229</v>
      </c>
    </row>
    <row r="95" spans="1:11" x14ac:dyDescent="0.25">
      <c r="A95" s="3" t="s">
        <v>5</v>
      </c>
      <c r="B95" s="3" t="s">
        <v>97</v>
      </c>
      <c r="C95" s="4">
        <v>34881</v>
      </c>
      <c r="D95" s="4">
        <v>35072</v>
      </c>
      <c r="E95" s="4">
        <v>34618</v>
      </c>
      <c r="F95">
        <f>_xlfn.XLOOKUP($B95,FOLK1A!$A:$A,FOLK1A!B:B)</f>
        <v>38466</v>
      </c>
      <c r="G95">
        <f>_xlfn.XLOOKUP($B95,FOLK1A!$A:$A,FOLK1A!C:C)</f>
        <v>37954</v>
      </c>
      <c r="H95">
        <f>_xlfn.XLOOKUP($B95,FOLK1A!$A:$A,FOLK1A!D:D)</f>
        <v>37998</v>
      </c>
      <c r="I95" s="6">
        <f t="shared" si="4"/>
        <v>90.680081110591175</v>
      </c>
      <c r="J95" s="6">
        <f t="shared" si="5"/>
        <v>92.406597460083262</v>
      </c>
      <c r="K95" s="6">
        <f t="shared" si="6"/>
        <v>91.104794989209964</v>
      </c>
    </row>
    <row r="96" spans="1:11" x14ac:dyDescent="0.25">
      <c r="A96" s="3" t="s">
        <v>5</v>
      </c>
      <c r="B96" s="3" t="s">
        <v>98</v>
      </c>
      <c r="C96" s="4">
        <v>1662</v>
      </c>
      <c r="D96" s="4">
        <v>1627</v>
      </c>
      <c r="E96" s="4">
        <v>1568</v>
      </c>
      <c r="F96">
        <f>_xlfn.XLOOKUP($B96,FOLK1A!$A:$A,FOLK1A!B:B)</f>
        <v>1817</v>
      </c>
      <c r="G96">
        <f>_xlfn.XLOOKUP($B96,FOLK1A!$A:$A,FOLK1A!C:C)</f>
        <v>1719</v>
      </c>
      <c r="H96">
        <f>_xlfn.XLOOKUP($B96,FOLK1A!$A:$A,FOLK1A!D:D)</f>
        <v>1683</v>
      </c>
      <c r="I96" s="6">
        <f t="shared" si="4"/>
        <v>91.469455145844805</v>
      </c>
      <c r="J96" s="6">
        <f t="shared" si="5"/>
        <v>94.648051192553808</v>
      </c>
      <c r="K96" s="6">
        <f t="shared" si="6"/>
        <v>93.166963755199049</v>
      </c>
    </row>
    <row r="97" spans="1:11" x14ac:dyDescent="0.25">
      <c r="A97" s="3" t="s">
        <v>5</v>
      </c>
      <c r="B97" s="3" t="s">
        <v>99</v>
      </c>
      <c r="C97" s="4">
        <v>38762</v>
      </c>
      <c r="D97" s="4">
        <v>38657</v>
      </c>
      <c r="E97" s="4">
        <v>38186</v>
      </c>
      <c r="F97">
        <f>_xlfn.XLOOKUP($B97,FOLK1A!$A:$A,FOLK1A!B:B)</f>
        <v>42131</v>
      </c>
      <c r="G97">
        <f>_xlfn.XLOOKUP($B97,FOLK1A!$A:$A,FOLK1A!C:C)</f>
        <v>41606</v>
      </c>
      <c r="H97">
        <f>_xlfn.XLOOKUP($B97,FOLK1A!$A:$A,FOLK1A!D:D)</f>
        <v>41541</v>
      </c>
      <c r="I97" s="6">
        <f t="shared" si="4"/>
        <v>92.003512852768736</v>
      </c>
      <c r="J97" s="6">
        <f t="shared" si="5"/>
        <v>92.912079988463205</v>
      </c>
      <c r="K97" s="6">
        <f t="shared" si="6"/>
        <v>91.923641703377385</v>
      </c>
    </row>
    <row r="98" spans="1:11" x14ac:dyDescent="0.25">
      <c r="A98" s="3" t="s">
        <v>5</v>
      </c>
      <c r="B98" s="3" t="s">
        <v>100</v>
      </c>
      <c r="C98" s="4">
        <v>19298</v>
      </c>
      <c r="D98" s="4">
        <v>18258</v>
      </c>
      <c r="E98" s="4">
        <v>17918</v>
      </c>
      <c r="F98">
        <f>_xlfn.XLOOKUP($B98,FOLK1A!$A:$A,FOLK1A!B:B)</f>
        <v>20629</v>
      </c>
      <c r="G98">
        <f>_xlfn.XLOOKUP($B98,FOLK1A!$A:$A,FOLK1A!C:C)</f>
        <v>19520</v>
      </c>
      <c r="H98">
        <f>_xlfn.XLOOKUP($B98,FOLK1A!$A:$A,FOLK1A!D:D)</f>
        <v>19344</v>
      </c>
      <c r="I98" s="6">
        <f t="shared" si="4"/>
        <v>93.547917979543357</v>
      </c>
      <c r="J98" s="6">
        <f t="shared" si="5"/>
        <v>93.534836065573771</v>
      </c>
      <c r="K98" s="6">
        <f t="shared" si="6"/>
        <v>92.628205128205138</v>
      </c>
    </row>
    <row r="99" spans="1:11" x14ac:dyDescent="0.25">
      <c r="A99" s="3" t="s">
        <v>5</v>
      </c>
      <c r="B99" s="3" t="s">
        <v>101</v>
      </c>
      <c r="C99" s="4">
        <v>26578</v>
      </c>
      <c r="D99" s="4">
        <v>28435</v>
      </c>
      <c r="E99" s="4">
        <v>28348</v>
      </c>
      <c r="F99">
        <f>_xlfn.XLOOKUP($B99,FOLK1A!$A:$A,FOLK1A!B:B)</f>
        <v>29149</v>
      </c>
      <c r="G99">
        <f>_xlfn.XLOOKUP($B99,FOLK1A!$A:$A,FOLK1A!C:C)</f>
        <v>30942</v>
      </c>
      <c r="H99">
        <f>_xlfn.XLOOKUP($B99,FOLK1A!$A:$A,FOLK1A!D:D)</f>
        <v>31280</v>
      </c>
      <c r="I99" s="6">
        <f t="shared" si="4"/>
        <v>91.179800336203641</v>
      </c>
      <c r="J99" s="6">
        <f t="shared" si="5"/>
        <v>91.897744166505063</v>
      </c>
      <c r="K99" s="6">
        <f t="shared" si="6"/>
        <v>90.626598465473137</v>
      </c>
    </row>
    <row r="100" spans="1:11" x14ac:dyDescent="0.25">
      <c r="A100" s="3" t="s">
        <v>5</v>
      </c>
      <c r="B100" s="3" t="s">
        <v>102</v>
      </c>
      <c r="C100" s="4">
        <v>40407</v>
      </c>
      <c r="D100" s="4">
        <v>39544</v>
      </c>
      <c r="E100" s="4">
        <v>38878</v>
      </c>
      <c r="F100">
        <f>_xlfn.XLOOKUP($B100,FOLK1A!$A:$A,FOLK1A!B:B)</f>
        <v>43991</v>
      </c>
      <c r="G100">
        <f>_xlfn.XLOOKUP($B100,FOLK1A!$A:$A,FOLK1A!C:C)</f>
        <v>42698</v>
      </c>
      <c r="H100">
        <f>_xlfn.XLOOKUP($B100,FOLK1A!$A:$A,FOLK1A!D:D)</f>
        <v>42572</v>
      </c>
      <c r="I100" s="6">
        <f t="shared" si="4"/>
        <v>91.852878997976859</v>
      </c>
      <c r="J100" s="6">
        <f t="shared" si="5"/>
        <v>92.613237153965059</v>
      </c>
      <c r="K100" s="6">
        <f t="shared" si="6"/>
        <v>91.322935262613925</v>
      </c>
    </row>
    <row r="101" spans="1:11" x14ac:dyDescent="0.25">
      <c r="A101" s="3" t="s">
        <v>5</v>
      </c>
      <c r="B101" s="3" t="s">
        <v>103</v>
      </c>
      <c r="C101" s="4">
        <v>34263</v>
      </c>
      <c r="D101" s="4">
        <v>32918</v>
      </c>
      <c r="E101" s="4">
        <v>32450</v>
      </c>
      <c r="F101">
        <f>_xlfn.XLOOKUP($B101,FOLK1A!$A:$A,FOLK1A!B:B)</f>
        <v>37296</v>
      </c>
      <c r="G101">
        <f>_xlfn.XLOOKUP($B101,FOLK1A!$A:$A,FOLK1A!C:C)</f>
        <v>35818</v>
      </c>
      <c r="H101">
        <f>_xlfn.XLOOKUP($B101,FOLK1A!$A:$A,FOLK1A!D:D)</f>
        <v>35632</v>
      </c>
      <c r="I101" s="6">
        <f t="shared" si="4"/>
        <v>91.867760617760624</v>
      </c>
      <c r="J101" s="6">
        <f t="shared" si="5"/>
        <v>91.903512200569551</v>
      </c>
      <c r="K101" s="6">
        <f t="shared" si="6"/>
        <v>91.069824876515497</v>
      </c>
    </row>
    <row r="102" spans="1:11" x14ac:dyDescent="0.25">
      <c r="A102" s="3" t="s">
        <v>5</v>
      </c>
      <c r="B102" s="3" t="s">
        <v>104</v>
      </c>
      <c r="C102" s="4">
        <v>188199</v>
      </c>
      <c r="D102" s="4">
        <v>203529</v>
      </c>
      <c r="E102" s="4">
        <v>204345</v>
      </c>
      <c r="F102">
        <f>_xlfn.XLOOKUP($B102,FOLK1A!$A:$A,FOLK1A!B:B)</f>
        <v>210316</v>
      </c>
      <c r="G102">
        <f>_xlfn.XLOOKUP($B102,FOLK1A!$A:$A,FOLK1A!C:C)</f>
        <v>224612</v>
      </c>
      <c r="H102">
        <f>_xlfn.XLOOKUP($B102,FOLK1A!$A:$A,FOLK1A!D:D)</f>
        <v>226033</v>
      </c>
      <c r="I102" s="6">
        <f t="shared" si="4"/>
        <v>89.483919435516086</v>
      </c>
      <c r="J102" s="6">
        <f t="shared" si="5"/>
        <v>90.61359143767919</v>
      </c>
      <c r="K102" s="6">
        <f t="shared" si="6"/>
        <v>90.404940871465669</v>
      </c>
    </row>
    <row r="103" spans="1:11" x14ac:dyDescent="0.25">
      <c r="A103" s="3" t="s">
        <v>105</v>
      </c>
      <c r="B103" s="3" t="s">
        <v>6</v>
      </c>
      <c r="C103" s="4">
        <v>4907566</v>
      </c>
      <c r="D103" s="4">
        <v>5142128</v>
      </c>
      <c r="E103" s="4">
        <v>5134045</v>
      </c>
      <c r="F103">
        <f>_xlfn.XLOOKUP($B103,FOLK1A!$A:$A,FOLK1A!B:B)</f>
        <v>5707251</v>
      </c>
      <c r="G103">
        <f>_xlfn.XLOOKUP($B103,FOLK1A!$A:$A,FOLK1A!C:C)</f>
        <v>5992734</v>
      </c>
      <c r="H103">
        <f>_xlfn.XLOOKUP($B103,FOLK1A!$A:$A,FOLK1A!D:D)</f>
        <v>6025603</v>
      </c>
      <c r="I103" s="6">
        <f t="shared" si="4"/>
        <v>85.9882630008738</v>
      </c>
      <c r="J103" s="6">
        <f t="shared" si="5"/>
        <v>85.806044453166123</v>
      </c>
      <c r="K103" s="6">
        <f>E103/H103*100</f>
        <v>85.203837690601262</v>
      </c>
    </row>
    <row r="104" spans="1:11" x14ac:dyDescent="0.25">
      <c r="A104" s="3" t="s">
        <v>105</v>
      </c>
      <c r="B104" s="3" t="s">
        <v>7</v>
      </c>
      <c r="C104" s="4">
        <v>471432</v>
      </c>
      <c r="D104" s="4">
        <v>532968</v>
      </c>
      <c r="E104" s="4">
        <v>535183</v>
      </c>
      <c r="F104">
        <f>_xlfn.XLOOKUP($B104,FOLK1A!$A:$A,FOLK1A!B:B)</f>
        <v>591481</v>
      </c>
      <c r="G104">
        <f>_xlfn.XLOOKUP($B104,FOLK1A!$A:$A,FOLK1A!C:C)</f>
        <v>667099</v>
      </c>
      <c r="H104">
        <f>_xlfn.XLOOKUP($B104,FOLK1A!$A:$A,FOLK1A!D:D)</f>
        <v>671714</v>
      </c>
      <c r="I104" s="6">
        <f t="shared" si="4"/>
        <v>79.703659120073169</v>
      </c>
      <c r="J104" s="6">
        <f t="shared" si="5"/>
        <v>79.893389137144567</v>
      </c>
      <c r="K104" s="6">
        <f t="shared" si="6"/>
        <v>79.674236356544597</v>
      </c>
    </row>
    <row r="105" spans="1:11" x14ac:dyDescent="0.25">
      <c r="A105" s="3" t="s">
        <v>105</v>
      </c>
      <c r="B105" s="3" t="s">
        <v>8</v>
      </c>
      <c r="C105" s="4">
        <v>85015</v>
      </c>
      <c r="D105" s="4">
        <v>87942</v>
      </c>
      <c r="E105" s="4">
        <v>88094</v>
      </c>
      <c r="F105">
        <f>_xlfn.XLOOKUP($B105,FOLK1A!$A:$A,FOLK1A!B:B)</f>
        <v>104481</v>
      </c>
      <c r="G105">
        <f>_xlfn.XLOOKUP($B105,FOLK1A!$A:$A,FOLK1A!C:C)</f>
        <v>105840</v>
      </c>
      <c r="H105">
        <f>_xlfn.XLOOKUP($B105,FOLK1A!$A:$A,FOLK1A!D:D)</f>
        <v>106150</v>
      </c>
      <c r="I105" s="6">
        <f t="shared" si="4"/>
        <v>81.36886132406849</v>
      </c>
      <c r="J105" s="6">
        <f t="shared" si="5"/>
        <v>83.08956916099774</v>
      </c>
      <c r="K105" s="6">
        <f t="shared" si="6"/>
        <v>82.99010833725859</v>
      </c>
    </row>
    <row r="106" spans="1:11" x14ac:dyDescent="0.25">
      <c r="A106" s="3" t="s">
        <v>105</v>
      </c>
      <c r="B106" s="3" t="s">
        <v>9</v>
      </c>
      <c r="C106" s="4">
        <v>11850</v>
      </c>
      <c r="D106" s="4">
        <v>12579</v>
      </c>
      <c r="E106" s="4">
        <v>12234</v>
      </c>
      <c r="F106">
        <f>_xlfn.XLOOKUP($B106,FOLK1A!$A:$A,FOLK1A!B:B)</f>
        <v>14142</v>
      </c>
      <c r="G106">
        <f>_xlfn.XLOOKUP($B106,FOLK1A!$A:$A,FOLK1A!C:C)</f>
        <v>14450</v>
      </c>
      <c r="H106">
        <f>_xlfn.XLOOKUP($B106,FOLK1A!$A:$A,FOLK1A!D:D)</f>
        <v>14474</v>
      </c>
      <c r="I106" s="6">
        <f t="shared" si="4"/>
        <v>83.792957148918106</v>
      </c>
      <c r="J106" s="6">
        <f t="shared" si="5"/>
        <v>87.051903114186842</v>
      </c>
      <c r="K106" s="6">
        <f t="shared" si="6"/>
        <v>84.523974022384962</v>
      </c>
    </row>
    <row r="107" spans="1:11" x14ac:dyDescent="0.25">
      <c r="A107" s="3" t="s">
        <v>105</v>
      </c>
      <c r="B107" s="3" t="s">
        <v>10</v>
      </c>
      <c r="C107" s="4">
        <v>36443</v>
      </c>
      <c r="D107" s="4">
        <v>37443</v>
      </c>
      <c r="E107" s="4">
        <v>37352</v>
      </c>
      <c r="F107">
        <f>_xlfn.XLOOKUP($B107,FOLK1A!$A:$A,FOLK1A!B:B)</f>
        <v>42860</v>
      </c>
      <c r="G107">
        <f>_xlfn.XLOOKUP($B107,FOLK1A!$A:$A,FOLK1A!C:C)</f>
        <v>44034</v>
      </c>
      <c r="H107">
        <f>_xlfn.XLOOKUP($B107,FOLK1A!$A:$A,FOLK1A!D:D)</f>
        <v>44214</v>
      </c>
      <c r="I107" s="6">
        <f t="shared" si="4"/>
        <v>85.027998133457771</v>
      </c>
      <c r="J107" s="6">
        <f t="shared" si="5"/>
        <v>85.032020711268558</v>
      </c>
      <c r="K107" s="6">
        <f t="shared" si="6"/>
        <v>84.480028950106302</v>
      </c>
    </row>
    <row r="108" spans="1:11" x14ac:dyDescent="0.25">
      <c r="A108" s="3" t="s">
        <v>105</v>
      </c>
      <c r="B108" s="3" t="s">
        <v>11</v>
      </c>
      <c r="C108" s="4">
        <v>23375</v>
      </c>
      <c r="D108" s="4">
        <v>23368</v>
      </c>
      <c r="E108" s="4">
        <v>23620</v>
      </c>
      <c r="F108">
        <f>_xlfn.XLOOKUP($B108,FOLK1A!$A:$A,FOLK1A!B:B)</f>
        <v>27880</v>
      </c>
      <c r="G108">
        <f>_xlfn.XLOOKUP($B108,FOLK1A!$A:$A,FOLK1A!C:C)</f>
        <v>28117</v>
      </c>
      <c r="H108">
        <f>_xlfn.XLOOKUP($B108,FOLK1A!$A:$A,FOLK1A!D:D)</f>
        <v>29262</v>
      </c>
      <c r="I108" s="6">
        <f t="shared" si="4"/>
        <v>83.841463414634148</v>
      </c>
      <c r="J108" s="6">
        <f t="shared" si="5"/>
        <v>83.109862360849306</v>
      </c>
      <c r="K108" s="6">
        <f t="shared" si="6"/>
        <v>80.719021256236758</v>
      </c>
    </row>
    <row r="109" spans="1:11" x14ac:dyDescent="0.25">
      <c r="A109" s="3" t="s">
        <v>105</v>
      </c>
      <c r="B109" s="3" t="s">
        <v>12</v>
      </c>
      <c r="C109" s="4">
        <v>41416</v>
      </c>
      <c r="D109" s="4">
        <v>43550</v>
      </c>
      <c r="E109" s="4">
        <v>44450</v>
      </c>
      <c r="F109">
        <f>_xlfn.XLOOKUP($B109,FOLK1A!$A:$A,FOLK1A!B:B)</f>
        <v>48224</v>
      </c>
      <c r="G109">
        <f>_xlfn.XLOOKUP($B109,FOLK1A!$A:$A,FOLK1A!C:C)</f>
        <v>52939</v>
      </c>
      <c r="H109">
        <f>_xlfn.XLOOKUP($B109,FOLK1A!$A:$A,FOLK1A!D:D)</f>
        <v>53950</v>
      </c>
      <c r="I109" s="6">
        <f t="shared" si="4"/>
        <v>85.882548108825489</v>
      </c>
      <c r="J109" s="6">
        <f t="shared" si="5"/>
        <v>82.264493095827277</v>
      </c>
      <c r="K109" s="6">
        <f t="shared" si="6"/>
        <v>82.39110287303059</v>
      </c>
    </row>
    <row r="110" spans="1:11" x14ac:dyDescent="0.25">
      <c r="A110" s="3" t="s">
        <v>105</v>
      </c>
      <c r="B110" s="3" t="s">
        <v>13</v>
      </c>
      <c r="C110" s="4">
        <v>29881</v>
      </c>
      <c r="D110" s="4">
        <v>32420</v>
      </c>
      <c r="E110" s="4">
        <v>33064</v>
      </c>
      <c r="F110">
        <f>_xlfn.XLOOKUP($B110,FOLK1A!$A:$A,FOLK1A!B:B)</f>
        <v>35322</v>
      </c>
      <c r="G110">
        <f>_xlfn.XLOOKUP($B110,FOLK1A!$A:$A,FOLK1A!C:C)</f>
        <v>40401</v>
      </c>
      <c r="H110">
        <f>_xlfn.XLOOKUP($B110,FOLK1A!$A:$A,FOLK1A!D:D)</f>
        <v>40990</v>
      </c>
      <c r="I110" s="6">
        <f t="shared" si="4"/>
        <v>84.596002491365155</v>
      </c>
      <c r="J110" s="6">
        <f t="shared" si="5"/>
        <v>80.245538476770378</v>
      </c>
      <c r="K110" s="6">
        <f t="shared" si="6"/>
        <v>80.663576482068805</v>
      </c>
    </row>
    <row r="111" spans="1:11" x14ac:dyDescent="0.25">
      <c r="A111" s="3" t="s">
        <v>105</v>
      </c>
      <c r="B111" s="3" t="s">
        <v>14</v>
      </c>
      <c r="C111" s="4">
        <v>61341</v>
      </c>
      <c r="D111" s="4">
        <v>62393</v>
      </c>
      <c r="E111" s="4">
        <v>61735</v>
      </c>
      <c r="F111">
        <f>_xlfn.XLOOKUP($B111,FOLK1A!$A:$A,FOLK1A!B:B)</f>
        <v>75350</v>
      </c>
      <c r="G111">
        <f>_xlfn.XLOOKUP($B111,FOLK1A!$A:$A,FOLK1A!C:C)</f>
        <v>75076</v>
      </c>
      <c r="H111">
        <f>_xlfn.XLOOKUP($B111,FOLK1A!$A:$A,FOLK1A!D:D)</f>
        <v>75106</v>
      </c>
      <c r="I111" s="6">
        <f t="shared" si="4"/>
        <v>81.408095554080944</v>
      </c>
      <c r="J111" s="6">
        <f t="shared" si="5"/>
        <v>83.106452128509773</v>
      </c>
      <c r="K111" s="6">
        <f t="shared" si="6"/>
        <v>82.197161345298639</v>
      </c>
    </row>
    <row r="112" spans="1:11" x14ac:dyDescent="0.25">
      <c r="A112" s="3" t="s">
        <v>105</v>
      </c>
      <c r="B112" s="3" t="s">
        <v>15</v>
      </c>
      <c r="C112" s="4">
        <v>56331</v>
      </c>
      <c r="D112" s="4">
        <v>58601</v>
      </c>
      <c r="E112" s="4">
        <v>58379</v>
      </c>
      <c r="F112">
        <f>_xlfn.XLOOKUP($B112,FOLK1A!$A:$A,FOLK1A!B:B)</f>
        <v>67914</v>
      </c>
      <c r="G112">
        <f>_xlfn.XLOOKUP($B112,FOLK1A!$A:$A,FOLK1A!C:C)</f>
        <v>70958</v>
      </c>
      <c r="H112">
        <f>_xlfn.XLOOKUP($B112,FOLK1A!$A:$A,FOLK1A!D:D)</f>
        <v>71185</v>
      </c>
      <c r="I112" s="6">
        <f t="shared" si="4"/>
        <v>82.944606413994165</v>
      </c>
      <c r="J112" s="6">
        <f t="shared" si="5"/>
        <v>82.585473096761461</v>
      </c>
      <c r="K112" s="6">
        <f t="shared" si="6"/>
        <v>82.010254969445811</v>
      </c>
    </row>
    <row r="113" spans="1:11" x14ac:dyDescent="0.25">
      <c r="A113" s="3" t="s">
        <v>105</v>
      </c>
      <c r="B113" s="3" t="s">
        <v>16</v>
      </c>
      <c r="C113" s="4">
        <v>18723</v>
      </c>
      <c r="D113" s="4">
        <v>19553</v>
      </c>
      <c r="E113" s="4">
        <v>20411</v>
      </c>
      <c r="F113">
        <f>_xlfn.XLOOKUP($B113,FOLK1A!$A:$A,FOLK1A!B:B)</f>
        <v>22461</v>
      </c>
      <c r="G113">
        <f>_xlfn.XLOOKUP($B113,FOLK1A!$A:$A,FOLK1A!C:C)</f>
        <v>24869</v>
      </c>
      <c r="H113">
        <f>_xlfn.XLOOKUP($B113,FOLK1A!$A:$A,FOLK1A!D:D)</f>
        <v>25834</v>
      </c>
      <c r="I113" s="6">
        <f t="shared" si="4"/>
        <v>83.357820221717645</v>
      </c>
      <c r="J113" s="6">
        <f t="shared" si="5"/>
        <v>78.623989706059746</v>
      </c>
      <c r="K113" s="6">
        <f t="shared" si="6"/>
        <v>79.008283657195946</v>
      </c>
    </row>
    <row r="114" spans="1:11" x14ac:dyDescent="0.25">
      <c r="A114" s="3" t="s">
        <v>105</v>
      </c>
      <c r="B114" s="3" t="s">
        <v>17</v>
      </c>
      <c r="C114" s="4">
        <v>23949</v>
      </c>
      <c r="D114" s="4">
        <v>25148</v>
      </c>
      <c r="E114" s="4">
        <v>25743</v>
      </c>
      <c r="F114">
        <f>_xlfn.XLOOKUP($B114,FOLK1A!$A:$A,FOLK1A!B:B)</f>
        <v>28423</v>
      </c>
      <c r="G114">
        <f>_xlfn.XLOOKUP($B114,FOLK1A!$A:$A,FOLK1A!C:C)</f>
        <v>30784</v>
      </c>
      <c r="H114">
        <f>_xlfn.XLOOKUP($B114,FOLK1A!$A:$A,FOLK1A!D:D)</f>
        <v>32030</v>
      </c>
      <c r="I114" s="6">
        <f t="shared" si="4"/>
        <v>84.259226682616202</v>
      </c>
      <c r="J114" s="6">
        <f t="shared" si="5"/>
        <v>81.691787941787936</v>
      </c>
      <c r="K114" s="6">
        <f t="shared" si="6"/>
        <v>80.371526693724633</v>
      </c>
    </row>
    <row r="115" spans="1:11" x14ac:dyDescent="0.25">
      <c r="A115" s="3" t="s">
        <v>105</v>
      </c>
      <c r="B115" s="3" t="s">
        <v>18</v>
      </c>
      <c r="C115" s="4">
        <v>44306</v>
      </c>
      <c r="D115" s="4">
        <v>44718</v>
      </c>
      <c r="E115" s="4">
        <v>44488</v>
      </c>
      <c r="F115">
        <f>_xlfn.XLOOKUP($B115,FOLK1A!$A:$A,FOLK1A!B:B)</f>
        <v>52831</v>
      </c>
      <c r="G115">
        <f>_xlfn.XLOOKUP($B115,FOLK1A!$A:$A,FOLK1A!C:C)</f>
        <v>53760</v>
      </c>
      <c r="H115">
        <f>_xlfn.XLOOKUP($B115,FOLK1A!$A:$A,FOLK1A!D:D)</f>
        <v>54228</v>
      </c>
      <c r="I115" s="6">
        <f t="shared" si="4"/>
        <v>83.863640665518346</v>
      </c>
      <c r="J115" s="6">
        <f t="shared" si="5"/>
        <v>83.180803571428569</v>
      </c>
      <c r="K115" s="6">
        <f t="shared" si="6"/>
        <v>82.038799144353476</v>
      </c>
    </row>
    <row r="116" spans="1:11" x14ac:dyDescent="0.25">
      <c r="A116" s="3" t="s">
        <v>105</v>
      </c>
      <c r="B116" s="3" t="s">
        <v>19</v>
      </c>
      <c r="C116" s="4">
        <v>42046</v>
      </c>
      <c r="D116" s="4">
        <v>47183</v>
      </c>
      <c r="E116" s="4">
        <v>47844</v>
      </c>
      <c r="F116">
        <f>_xlfn.XLOOKUP($B116,FOLK1A!$A:$A,FOLK1A!B:B)</f>
        <v>49960</v>
      </c>
      <c r="G116">
        <f>_xlfn.XLOOKUP($B116,FOLK1A!$A:$A,FOLK1A!C:C)</f>
        <v>59059</v>
      </c>
      <c r="H116">
        <f>_xlfn.XLOOKUP($B116,FOLK1A!$A:$A,FOLK1A!D:D)</f>
        <v>60458</v>
      </c>
      <c r="I116" s="6">
        <f t="shared" si="4"/>
        <v>84.159327461969582</v>
      </c>
      <c r="J116" s="6">
        <f t="shared" si="5"/>
        <v>79.891295145532439</v>
      </c>
      <c r="K116" s="6">
        <f t="shared" si="6"/>
        <v>79.13592907472956</v>
      </c>
    </row>
    <row r="117" spans="1:11" x14ac:dyDescent="0.25">
      <c r="A117" s="3" t="s">
        <v>105</v>
      </c>
      <c r="B117" s="3" t="s">
        <v>20</v>
      </c>
      <c r="C117" s="4">
        <v>18644</v>
      </c>
      <c r="D117" s="4">
        <v>19375</v>
      </c>
      <c r="E117" s="4">
        <v>19892</v>
      </c>
      <c r="F117">
        <f>_xlfn.XLOOKUP($B117,FOLK1A!$A:$A,FOLK1A!B:B)</f>
        <v>22358</v>
      </c>
      <c r="G117">
        <f>_xlfn.XLOOKUP($B117,FOLK1A!$A:$A,FOLK1A!C:C)</f>
        <v>24365</v>
      </c>
      <c r="H117">
        <f>_xlfn.XLOOKUP($B117,FOLK1A!$A:$A,FOLK1A!D:D)</f>
        <v>24685</v>
      </c>
      <c r="I117" s="6">
        <f t="shared" si="4"/>
        <v>83.388496287682258</v>
      </c>
      <c r="J117" s="6">
        <f t="shared" si="5"/>
        <v>79.519802996100964</v>
      </c>
      <c r="K117" s="6">
        <f t="shared" si="6"/>
        <v>80.583350212679761</v>
      </c>
    </row>
    <row r="118" spans="1:11" x14ac:dyDescent="0.25">
      <c r="A118" s="3" t="s">
        <v>105</v>
      </c>
      <c r="B118" s="3" t="s">
        <v>21</v>
      </c>
      <c r="C118" s="4">
        <v>45427</v>
      </c>
      <c r="D118" s="4">
        <v>47860</v>
      </c>
      <c r="E118" s="4">
        <v>47557</v>
      </c>
      <c r="F118">
        <f>_xlfn.XLOOKUP($B118,FOLK1A!$A:$A,FOLK1A!B:B)</f>
        <v>55097</v>
      </c>
      <c r="G118">
        <f>_xlfn.XLOOKUP($B118,FOLK1A!$A:$A,FOLK1A!C:C)</f>
        <v>58713</v>
      </c>
      <c r="H118">
        <f>_xlfn.XLOOKUP($B118,FOLK1A!$A:$A,FOLK1A!D:D)</f>
        <v>58614</v>
      </c>
      <c r="I118" s="6">
        <f t="shared" si="4"/>
        <v>82.449135161624042</v>
      </c>
      <c r="J118" s="6">
        <f t="shared" si="5"/>
        <v>81.515166998790718</v>
      </c>
      <c r="K118" s="6">
        <f t="shared" si="6"/>
        <v>81.135906097519367</v>
      </c>
    </row>
    <row r="119" spans="1:11" x14ac:dyDescent="0.25">
      <c r="A119" s="3" t="s">
        <v>105</v>
      </c>
      <c r="B119" s="3" t="s">
        <v>22</v>
      </c>
      <c r="C119" s="4">
        <v>32130</v>
      </c>
      <c r="D119" s="4">
        <v>37105</v>
      </c>
      <c r="E119" s="4">
        <v>37175</v>
      </c>
      <c r="F119">
        <f>_xlfn.XLOOKUP($B119,FOLK1A!$A:$A,FOLK1A!B:B)</f>
        <v>38002</v>
      </c>
      <c r="G119">
        <f>_xlfn.XLOOKUP($B119,FOLK1A!$A:$A,FOLK1A!C:C)</f>
        <v>44734</v>
      </c>
      <c r="H119">
        <f>_xlfn.XLOOKUP($B119,FOLK1A!$A:$A,FOLK1A!D:D)</f>
        <v>45138</v>
      </c>
      <c r="I119" s="6">
        <f t="shared" si="4"/>
        <v>84.548181674648703</v>
      </c>
      <c r="J119" s="6">
        <f t="shared" si="5"/>
        <v>82.945857736844459</v>
      </c>
      <c r="K119" s="6">
        <f t="shared" si="6"/>
        <v>82.358544906730472</v>
      </c>
    </row>
    <row r="120" spans="1:11" x14ac:dyDescent="0.25">
      <c r="A120" s="3" t="s">
        <v>105</v>
      </c>
      <c r="B120" s="3" t="s">
        <v>23</v>
      </c>
      <c r="C120" s="4">
        <v>12907</v>
      </c>
      <c r="D120" s="4">
        <v>14679</v>
      </c>
      <c r="E120" s="4">
        <v>14979</v>
      </c>
      <c r="F120">
        <f>_xlfn.XLOOKUP($B120,FOLK1A!$A:$A,FOLK1A!B:B)</f>
        <v>15419</v>
      </c>
      <c r="G120">
        <f>_xlfn.XLOOKUP($B120,FOLK1A!$A:$A,FOLK1A!C:C)</f>
        <v>18322</v>
      </c>
      <c r="H120">
        <f>_xlfn.XLOOKUP($B120,FOLK1A!$A:$A,FOLK1A!D:D)</f>
        <v>18689</v>
      </c>
      <c r="I120" s="6">
        <f t="shared" si="4"/>
        <v>83.708411699850842</v>
      </c>
      <c r="J120" s="6">
        <f t="shared" si="5"/>
        <v>80.116799476039731</v>
      </c>
      <c r="K120" s="6">
        <f t="shared" si="6"/>
        <v>80.148750601958369</v>
      </c>
    </row>
    <row r="121" spans="1:11" x14ac:dyDescent="0.25">
      <c r="A121" s="3" t="s">
        <v>105</v>
      </c>
      <c r="B121" s="3" t="s">
        <v>24</v>
      </c>
      <c r="C121" s="4">
        <v>20890</v>
      </c>
      <c r="D121" s="4">
        <v>22179</v>
      </c>
      <c r="E121" s="4">
        <v>22159</v>
      </c>
      <c r="F121">
        <f>_xlfn.XLOOKUP($B121,FOLK1A!$A:$A,FOLK1A!B:B)</f>
        <v>24732</v>
      </c>
      <c r="G121">
        <f>_xlfn.XLOOKUP($B121,FOLK1A!$A:$A,FOLK1A!C:C)</f>
        <v>26128</v>
      </c>
      <c r="H121">
        <f>_xlfn.XLOOKUP($B121,FOLK1A!$A:$A,FOLK1A!D:D)</f>
        <v>26496</v>
      </c>
      <c r="I121" s="6">
        <f t="shared" si="4"/>
        <v>84.465469836648879</v>
      </c>
      <c r="J121" s="6">
        <f t="shared" si="5"/>
        <v>84.885946111451318</v>
      </c>
      <c r="K121" s="6">
        <f t="shared" si="6"/>
        <v>83.631491545893724</v>
      </c>
    </row>
    <row r="122" spans="1:11" x14ac:dyDescent="0.25">
      <c r="A122" s="3" t="s">
        <v>105</v>
      </c>
      <c r="B122" s="3" t="s">
        <v>25</v>
      </c>
      <c r="C122" s="4">
        <v>35891</v>
      </c>
      <c r="D122" s="4">
        <v>38161</v>
      </c>
      <c r="E122" s="4">
        <v>37746</v>
      </c>
      <c r="F122">
        <f>_xlfn.XLOOKUP($B122,FOLK1A!$A:$A,FOLK1A!B:B)</f>
        <v>42773</v>
      </c>
      <c r="G122">
        <f>_xlfn.XLOOKUP($B122,FOLK1A!$A:$A,FOLK1A!C:C)</f>
        <v>45563</v>
      </c>
      <c r="H122">
        <f>_xlfn.XLOOKUP($B122,FOLK1A!$A:$A,FOLK1A!D:D)</f>
        <v>46240</v>
      </c>
      <c r="I122" s="6">
        <f t="shared" si="4"/>
        <v>83.910410773151284</v>
      </c>
      <c r="J122" s="6">
        <f t="shared" si="5"/>
        <v>83.754362092048368</v>
      </c>
      <c r="K122" s="6">
        <f t="shared" si="6"/>
        <v>81.63062283737024</v>
      </c>
    </row>
    <row r="123" spans="1:11" x14ac:dyDescent="0.25">
      <c r="A123" s="3" t="s">
        <v>105</v>
      </c>
      <c r="B123" s="3" t="s">
        <v>26</v>
      </c>
      <c r="C123" s="4">
        <v>33888</v>
      </c>
      <c r="D123" s="4">
        <v>36053</v>
      </c>
      <c r="E123" s="4">
        <v>35929</v>
      </c>
      <c r="F123">
        <f>_xlfn.XLOOKUP($B123,FOLK1A!$A:$A,FOLK1A!B:B)</f>
        <v>40112</v>
      </c>
      <c r="G123">
        <f>_xlfn.XLOOKUP($B123,FOLK1A!$A:$A,FOLK1A!C:C)</f>
        <v>42186</v>
      </c>
      <c r="H123">
        <f>_xlfn.XLOOKUP($B123,FOLK1A!$A:$A,FOLK1A!D:D)</f>
        <v>42445</v>
      </c>
      <c r="I123" s="6">
        <f t="shared" si="4"/>
        <v>84.483446350219381</v>
      </c>
      <c r="J123" s="6">
        <f t="shared" si="5"/>
        <v>85.462001611909173</v>
      </c>
      <c r="K123" s="6">
        <f t="shared" si="6"/>
        <v>84.648368476852397</v>
      </c>
    </row>
    <row r="124" spans="1:11" x14ac:dyDescent="0.25">
      <c r="A124" s="3" t="s">
        <v>105</v>
      </c>
      <c r="B124" s="3" t="s">
        <v>27</v>
      </c>
      <c r="C124" s="4">
        <v>38026</v>
      </c>
      <c r="D124" s="4">
        <v>39819</v>
      </c>
      <c r="E124" s="4">
        <v>40115</v>
      </c>
      <c r="F124">
        <f>_xlfn.XLOOKUP($B124,FOLK1A!$A:$A,FOLK1A!B:B)</f>
        <v>44725</v>
      </c>
      <c r="G124">
        <f>_xlfn.XLOOKUP($B124,FOLK1A!$A:$A,FOLK1A!C:C)</f>
        <v>47052</v>
      </c>
      <c r="H124">
        <f>_xlfn.XLOOKUP($B124,FOLK1A!$A:$A,FOLK1A!D:D)</f>
        <v>47450</v>
      </c>
      <c r="I124" s="6">
        <f t="shared" si="4"/>
        <v>85.021799888205706</v>
      </c>
      <c r="J124" s="6">
        <f t="shared" si="5"/>
        <v>84.627646008671249</v>
      </c>
      <c r="K124" s="6">
        <f t="shared" si="6"/>
        <v>84.541622760800834</v>
      </c>
    </row>
    <row r="125" spans="1:11" x14ac:dyDescent="0.25">
      <c r="A125" s="3" t="s">
        <v>105</v>
      </c>
      <c r="B125" s="3" t="s">
        <v>28</v>
      </c>
      <c r="C125" s="4">
        <v>33148</v>
      </c>
      <c r="D125" s="4">
        <v>35979</v>
      </c>
      <c r="E125" s="4">
        <v>35767</v>
      </c>
      <c r="F125">
        <f>_xlfn.XLOOKUP($B125,FOLK1A!$A:$A,FOLK1A!B:B)</f>
        <v>40156</v>
      </c>
      <c r="G125">
        <f>_xlfn.XLOOKUP($B125,FOLK1A!$A:$A,FOLK1A!C:C)</f>
        <v>42540</v>
      </c>
      <c r="H125">
        <f>_xlfn.XLOOKUP($B125,FOLK1A!$A:$A,FOLK1A!D:D)</f>
        <v>42874</v>
      </c>
      <c r="I125" s="6">
        <f t="shared" si="4"/>
        <v>82.548062556031482</v>
      </c>
      <c r="J125" s="6">
        <f t="shared" si="5"/>
        <v>84.576868829337087</v>
      </c>
      <c r="K125" s="6">
        <f t="shared" si="6"/>
        <v>83.423520082101049</v>
      </c>
    </row>
    <row r="126" spans="1:11" x14ac:dyDescent="0.25">
      <c r="A126" s="3" t="s">
        <v>105</v>
      </c>
      <c r="B126" s="3" t="s">
        <v>29</v>
      </c>
      <c r="C126" s="4">
        <v>34884</v>
      </c>
      <c r="D126" s="4">
        <v>35690</v>
      </c>
      <c r="E126" s="4">
        <v>35374</v>
      </c>
      <c r="F126">
        <f>_xlfn.XLOOKUP($B126,FOLK1A!$A:$A,FOLK1A!B:B)</f>
        <v>41107</v>
      </c>
      <c r="G126">
        <f>_xlfn.XLOOKUP($B126,FOLK1A!$A:$A,FOLK1A!C:C)</f>
        <v>41797</v>
      </c>
      <c r="H126">
        <f>_xlfn.XLOOKUP($B126,FOLK1A!$A:$A,FOLK1A!D:D)</f>
        <v>41787</v>
      </c>
      <c r="I126" s="6">
        <f t="shared" si="4"/>
        <v>84.861459118884866</v>
      </c>
      <c r="J126" s="6">
        <f t="shared" si="5"/>
        <v>85.388903509821276</v>
      </c>
      <c r="K126" s="6">
        <f t="shared" si="6"/>
        <v>84.653121784286981</v>
      </c>
    </row>
    <row r="127" spans="1:11" x14ac:dyDescent="0.25">
      <c r="A127" s="3" t="s">
        <v>105</v>
      </c>
      <c r="B127" s="3" t="s">
        <v>30</v>
      </c>
      <c r="C127" s="4">
        <v>25689</v>
      </c>
      <c r="D127" s="4">
        <v>26572</v>
      </c>
      <c r="E127" s="4">
        <v>26418</v>
      </c>
      <c r="F127">
        <f>_xlfn.XLOOKUP($B127,FOLK1A!$A:$A,FOLK1A!B:B)</f>
        <v>31049</v>
      </c>
      <c r="G127">
        <f>_xlfn.XLOOKUP($B127,FOLK1A!$A:$A,FOLK1A!C:C)</f>
        <v>31633</v>
      </c>
      <c r="H127">
        <f>_xlfn.XLOOKUP($B127,FOLK1A!$A:$A,FOLK1A!D:D)</f>
        <v>31738</v>
      </c>
      <c r="I127" s="6">
        <f t="shared" si="4"/>
        <v>82.736964153434883</v>
      </c>
      <c r="J127" s="6">
        <f t="shared" si="5"/>
        <v>84.00088515158221</v>
      </c>
      <c r="K127" s="6">
        <f t="shared" si="6"/>
        <v>83.237759153065724</v>
      </c>
    </row>
    <row r="128" spans="1:11" x14ac:dyDescent="0.25">
      <c r="A128" s="3" t="s">
        <v>105</v>
      </c>
      <c r="B128" s="3" t="s">
        <v>31</v>
      </c>
      <c r="C128" s="4">
        <v>53192</v>
      </c>
      <c r="D128" s="4">
        <v>55215</v>
      </c>
      <c r="E128" s="4">
        <v>55029</v>
      </c>
      <c r="F128">
        <f>_xlfn.XLOOKUP($B128,FOLK1A!$A:$A,FOLK1A!B:B)</f>
        <v>62092</v>
      </c>
      <c r="G128">
        <f>_xlfn.XLOOKUP($B128,FOLK1A!$A:$A,FOLK1A!C:C)</f>
        <v>63953</v>
      </c>
      <c r="H128">
        <f>_xlfn.XLOOKUP($B128,FOLK1A!$A:$A,FOLK1A!D:D)</f>
        <v>64244</v>
      </c>
      <c r="I128" s="6">
        <f t="shared" si="4"/>
        <v>85.666430458030021</v>
      </c>
      <c r="J128" s="6">
        <f t="shared" si="5"/>
        <v>86.336841117695812</v>
      </c>
      <c r="K128" s="6">
        <f t="shared" si="6"/>
        <v>85.656248054293002</v>
      </c>
    </row>
    <row r="129" spans="1:11" x14ac:dyDescent="0.25">
      <c r="A129" s="3" t="s">
        <v>105</v>
      </c>
      <c r="B129" s="3" t="s">
        <v>32</v>
      </c>
      <c r="C129" s="4">
        <v>41098</v>
      </c>
      <c r="D129" s="4">
        <v>45593</v>
      </c>
      <c r="E129" s="4">
        <v>45727</v>
      </c>
      <c r="F129">
        <f>_xlfn.XLOOKUP($B129,FOLK1A!$A:$A,FOLK1A!B:B)</f>
        <v>49672</v>
      </c>
      <c r="G129">
        <f>_xlfn.XLOOKUP($B129,FOLK1A!$A:$A,FOLK1A!C:C)</f>
        <v>54855</v>
      </c>
      <c r="H129">
        <f>_xlfn.XLOOKUP($B129,FOLK1A!$A:$A,FOLK1A!D:D)</f>
        <v>55182</v>
      </c>
      <c r="I129" s="6">
        <f t="shared" si="4"/>
        <v>82.738766306973744</v>
      </c>
      <c r="J129" s="6">
        <f t="shared" si="5"/>
        <v>83.115486282016221</v>
      </c>
      <c r="K129" s="6">
        <f t="shared" si="6"/>
        <v>82.865789569062372</v>
      </c>
    </row>
    <row r="130" spans="1:11" x14ac:dyDescent="0.25">
      <c r="A130" s="3" t="s">
        <v>105</v>
      </c>
      <c r="B130" s="3" t="s">
        <v>33</v>
      </c>
      <c r="C130" s="4">
        <v>21370</v>
      </c>
      <c r="D130" s="4">
        <v>21317</v>
      </c>
      <c r="E130" s="4">
        <v>21373</v>
      </c>
      <c r="F130">
        <f>_xlfn.XLOOKUP($B130,FOLK1A!$A:$A,FOLK1A!B:B)</f>
        <v>24965</v>
      </c>
      <c r="G130">
        <f>_xlfn.XLOOKUP($B130,FOLK1A!$A:$A,FOLK1A!C:C)</f>
        <v>25168</v>
      </c>
      <c r="H130">
        <f>_xlfn.XLOOKUP($B130,FOLK1A!$A:$A,FOLK1A!D:D)</f>
        <v>25354</v>
      </c>
      <c r="I130" s="6">
        <f t="shared" si="4"/>
        <v>85.599839775685965</v>
      </c>
      <c r="J130" s="6">
        <f t="shared" si="5"/>
        <v>84.698823903369359</v>
      </c>
      <c r="K130" s="6">
        <f t="shared" si="6"/>
        <v>84.29833556835213</v>
      </c>
    </row>
    <row r="131" spans="1:11" x14ac:dyDescent="0.25">
      <c r="A131" s="3" t="s">
        <v>105</v>
      </c>
      <c r="B131" s="3" t="s">
        <v>34</v>
      </c>
      <c r="C131" s="4">
        <v>46642</v>
      </c>
      <c r="D131" s="4">
        <v>48537</v>
      </c>
      <c r="E131" s="4">
        <v>48133</v>
      </c>
      <c r="F131">
        <f>_xlfn.XLOOKUP($B131,FOLK1A!$A:$A,FOLK1A!B:B)</f>
        <v>55739</v>
      </c>
      <c r="G131">
        <f>_xlfn.XLOOKUP($B131,FOLK1A!$A:$A,FOLK1A!C:C)</f>
        <v>57342</v>
      </c>
      <c r="H131">
        <f>_xlfn.XLOOKUP($B131,FOLK1A!$A:$A,FOLK1A!D:D)</f>
        <v>57912</v>
      </c>
      <c r="I131" s="6">
        <f t="shared" si="4"/>
        <v>83.679290981180145</v>
      </c>
      <c r="J131" s="6">
        <f t="shared" si="5"/>
        <v>84.644763000941708</v>
      </c>
      <c r="K131" s="6">
        <f t="shared" si="6"/>
        <v>83.114035087719301</v>
      </c>
    </row>
    <row r="132" spans="1:11" x14ac:dyDescent="0.25">
      <c r="A132" s="3" t="s">
        <v>105</v>
      </c>
      <c r="B132" s="3" t="s">
        <v>35</v>
      </c>
      <c r="C132" s="4">
        <v>33836</v>
      </c>
      <c r="D132" s="4">
        <v>32103</v>
      </c>
      <c r="E132" s="4">
        <v>31065</v>
      </c>
      <c r="F132">
        <f>_xlfn.XLOOKUP($B132,FOLK1A!$A:$A,FOLK1A!B:B)</f>
        <v>39756</v>
      </c>
      <c r="G132">
        <f>_xlfn.XLOOKUP($B132,FOLK1A!$A:$A,FOLK1A!C:C)</f>
        <v>38966</v>
      </c>
      <c r="H132">
        <f>_xlfn.XLOOKUP($B132,FOLK1A!$A:$A,FOLK1A!D:D)</f>
        <v>38677</v>
      </c>
      <c r="I132" s="6">
        <f t="shared" ref="I132:I195" si="7">C132/F132*100</f>
        <v>85.109165912063588</v>
      </c>
      <c r="J132" s="6">
        <f t="shared" ref="J132:J195" si="8">D132/G132*100</f>
        <v>82.387209362007908</v>
      </c>
      <c r="K132" s="6">
        <f t="shared" ref="K132:K195" si="9">E132/H132*100</f>
        <v>80.319052666959692</v>
      </c>
    </row>
    <row r="133" spans="1:11" x14ac:dyDescent="0.25">
      <c r="A133" s="3" t="s">
        <v>105</v>
      </c>
      <c r="B133" s="3" t="s">
        <v>36</v>
      </c>
      <c r="C133" s="4">
        <v>42850</v>
      </c>
      <c r="D133" s="4">
        <v>44860</v>
      </c>
      <c r="E133" s="4">
        <v>45499</v>
      </c>
      <c r="F133">
        <f>_xlfn.XLOOKUP($B133,FOLK1A!$A:$A,FOLK1A!B:B)</f>
        <v>49518</v>
      </c>
      <c r="G133">
        <f>_xlfn.XLOOKUP($B133,FOLK1A!$A:$A,FOLK1A!C:C)</f>
        <v>53536</v>
      </c>
      <c r="H133">
        <f>_xlfn.XLOOKUP($B133,FOLK1A!$A:$A,FOLK1A!D:D)</f>
        <v>54120</v>
      </c>
      <c r="I133" s="6">
        <f t="shared" si="7"/>
        <v>86.534189587624695</v>
      </c>
      <c r="J133" s="6">
        <f t="shared" si="8"/>
        <v>83.794082486551105</v>
      </c>
      <c r="K133" s="6">
        <f t="shared" si="9"/>
        <v>84.070583887657051</v>
      </c>
    </row>
    <row r="134" spans="1:11" x14ac:dyDescent="0.25">
      <c r="A134" s="3" t="s">
        <v>105</v>
      </c>
      <c r="B134" s="3" t="s">
        <v>37</v>
      </c>
      <c r="C134" s="4">
        <v>51566</v>
      </c>
      <c r="D134" s="4">
        <v>53604</v>
      </c>
      <c r="E134" s="4">
        <v>53250</v>
      </c>
      <c r="F134">
        <f>_xlfn.XLOOKUP($B134,FOLK1A!$A:$A,FOLK1A!B:B)</f>
        <v>59868</v>
      </c>
      <c r="G134">
        <f>_xlfn.XLOOKUP($B134,FOLK1A!$A:$A,FOLK1A!C:C)</f>
        <v>63335</v>
      </c>
      <c r="H134">
        <f>_xlfn.XLOOKUP($B134,FOLK1A!$A:$A,FOLK1A!D:D)</f>
        <v>63962</v>
      </c>
      <c r="I134" s="6">
        <f t="shared" si="7"/>
        <v>86.132825549542318</v>
      </c>
      <c r="J134" s="6">
        <f t="shared" si="8"/>
        <v>84.63566748243467</v>
      </c>
      <c r="K134" s="6">
        <f t="shared" si="9"/>
        <v>83.252556205246862</v>
      </c>
    </row>
    <row r="135" spans="1:11" x14ac:dyDescent="0.25">
      <c r="A135" s="3" t="s">
        <v>105</v>
      </c>
      <c r="B135" s="3" t="s">
        <v>38</v>
      </c>
      <c r="C135" s="4">
        <v>23222</v>
      </c>
      <c r="D135" s="4">
        <v>24642</v>
      </c>
      <c r="E135" s="4">
        <v>24529</v>
      </c>
      <c r="F135">
        <f>_xlfn.XLOOKUP($B135,FOLK1A!$A:$A,FOLK1A!B:B)</f>
        <v>27317</v>
      </c>
      <c r="G135">
        <f>_xlfn.XLOOKUP($B135,FOLK1A!$A:$A,FOLK1A!C:C)</f>
        <v>29594</v>
      </c>
      <c r="H135">
        <f>_xlfn.XLOOKUP($B135,FOLK1A!$A:$A,FOLK1A!D:D)</f>
        <v>29879</v>
      </c>
      <c r="I135" s="6">
        <f t="shared" si="7"/>
        <v>85.009334846432623</v>
      </c>
      <c r="J135" s="6">
        <f t="shared" si="8"/>
        <v>83.266878421301612</v>
      </c>
      <c r="K135" s="6">
        <f t="shared" si="9"/>
        <v>82.094447605341543</v>
      </c>
    </row>
    <row r="136" spans="1:11" x14ac:dyDescent="0.25">
      <c r="A136" s="3" t="s">
        <v>105</v>
      </c>
      <c r="B136" s="3" t="s">
        <v>39</v>
      </c>
      <c r="C136" s="4">
        <v>71793</v>
      </c>
      <c r="D136" s="4">
        <v>76346</v>
      </c>
      <c r="E136" s="4">
        <v>76432</v>
      </c>
      <c r="F136">
        <f>_xlfn.XLOOKUP($B136,FOLK1A!$A:$A,FOLK1A!B:B)</f>
        <v>86207</v>
      </c>
      <c r="G136">
        <f>_xlfn.XLOOKUP($B136,FOLK1A!$A:$A,FOLK1A!C:C)</f>
        <v>91623</v>
      </c>
      <c r="H136">
        <f>_xlfn.XLOOKUP($B136,FOLK1A!$A:$A,FOLK1A!D:D)</f>
        <v>92697</v>
      </c>
      <c r="I136" s="6">
        <f t="shared" si="7"/>
        <v>83.279780064263917</v>
      </c>
      <c r="J136" s="6">
        <f t="shared" si="8"/>
        <v>83.326239044781332</v>
      </c>
      <c r="K136" s="6">
        <f t="shared" si="9"/>
        <v>82.453585337173806</v>
      </c>
    </row>
    <row r="137" spans="1:11" x14ac:dyDescent="0.25">
      <c r="A137" s="3" t="s">
        <v>105</v>
      </c>
      <c r="B137" s="3" t="s">
        <v>40</v>
      </c>
      <c r="C137" s="4">
        <v>18912</v>
      </c>
      <c r="D137" s="4">
        <v>21067</v>
      </c>
      <c r="E137" s="4">
        <v>20992</v>
      </c>
      <c r="F137">
        <f>_xlfn.XLOOKUP($B137,FOLK1A!$A:$A,FOLK1A!B:B)</f>
        <v>21788</v>
      </c>
      <c r="G137">
        <f>_xlfn.XLOOKUP($B137,FOLK1A!$A:$A,FOLK1A!C:C)</f>
        <v>24732</v>
      </c>
      <c r="H137">
        <f>_xlfn.XLOOKUP($B137,FOLK1A!$A:$A,FOLK1A!D:D)</f>
        <v>25040</v>
      </c>
      <c r="I137" s="6">
        <f t="shared" si="7"/>
        <v>86.800073434918303</v>
      </c>
      <c r="J137" s="6">
        <f t="shared" si="8"/>
        <v>85.181141840530486</v>
      </c>
      <c r="K137" s="6">
        <f t="shared" si="9"/>
        <v>83.83386581469648</v>
      </c>
    </row>
    <row r="138" spans="1:11" x14ac:dyDescent="0.25">
      <c r="A138" s="3" t="s">
        <v>105</v>
      </c>
      <c r="B138" s="3" t="s">
        <v>41</v>
      </c>
      <c r="C138" s="4">
        <v>30089</v>
      </c>
      <c r="D138" s="4">
        <v>31485</v>
      </c>
      <c r="E138" s="4">
        <v>31092</v>
      </c>
      <c r="F138">
        <f>_xlfn.XLOOKUP($B138,FOLK1A!$A:$A,FOLK1A!B:B)</f>
        <v>35614</v>
      </c>
      <c r="G138">
        <f>_xlfn.XLOOKUP($B138,FOLK1A!$A:$A,FOLK1A!C:C)</f>
        <v>37820</v>
      </c>
      <c r="H138">
        <f>_xlfn.XLOOKUP($B138,FOLK1A!$A:$A,FOLK1A!D:D)</f>
        <v>38143</v>
      </c>
      <c r="I138" s="6">
        <f t="shared" si="7"/>
        <v>84.486437917672831</v>
      </c>
      <c r="J138" s="6">
        <f t="shared" si="8"/>
        <v>83.249603384452669</v>
      </c>
      <c r="K138" s="6">
        <f t="shared" si="9"/>
        <v>81.51430144456387</v>
      </c>
    </row>
    <row r="139" spans="1:11" x14ac:dyDescent="0.25">
      <c r="A139" s="3" t="s">
        <v>105</v>
      </c>
      <c r="B139" s="3" t="s">
        <v>42</v>
      </c>
      <c r="C139" s="4">
        <v>51464</v>
      </c>
      <c r="D139" s="4">
        <v>49741</v>
      </c>
      <c r="E139" s="4">
        <v>48884</v>
      </c>
      <c r="F139">
        <f>_xlfn.XLOOKUP($B139,FOLK1A!$A:$A,FOLK1A!B:B)</f>
        <v>60979</v>
      </c>
      <c r="G139">
        <f>_xlfn.XLOOKUP($B139,FOLK1A!$A:$A,FOLK1A!C:C)</f>
        <v>59350</v>
      </c>
      <c r="H139">
        <f>_xlfn.XLOOKUP($B139,FOLK1A!$A:$A,FOLK1A!D:D)</f>
        <v>59119</v>
      </c>
      <c r="I139" s="6">
        <f t="shared" si="7"/>
        <v>84.396267567523239</v>
      </c>
      <c r="J139" s="6">
        <f t="shared" si="8"/>
        <v>83.809604043807923</v>
      </c>
      <c r="K139" s="6">
        <f t="shared" si="9"/>
        <v>82.687460883979767</v>
      </c>
    </row>
    <row r="140" spans="1:11" x14ac:dyDescent="0.25">
      <c r="A140" s="3" t="s">
        <v>105</v>
      </c>
      <c r="B140" s="3" t="s">
        <v>43</v>
      </c>
      <c r="C140" s="4">
        <v>59188</v>
      </c>
      <c r="D140" s="4">
        <v>62761</v>
      </c>
      <c r="E140" s="4">
        <v>62470</v>
      </c>
      <c r="F140">
        <f>_xlfn.XLOOKUP($B140,FOLK1A!$A:$A,FOLK1A!B:B)</f>
        <v>69972</v>
      </c>
      <c r="G140">
        <f>_xlfn.XLOOKUP($B140,FOLK1A!$A:$A,FOLK1A!C:C)</f>
        <v>74490</v>
      </c>
      <c r="H140">
        <f>_xlfn.XLOOKUP($B140,FOLK1A!$A:$A,FOLK1A!D:D)</f>
        <v>75009</v>
      </c>
      <c r="I140" s="6">
        <f t="shared" si="7"/>
        <v>84.588120962670786</v>
      </c>
      <c r="J140" s="6">
        <f t="shared" si="8"/>
        <v>84.254262317089541</v>
      </c>
      <c r="K140" s="6">
        <f t="shared" si="9"/>
        <v>83.283339332613409</v>
      </c>
    </row>
    <row r="141" spans="1:11" x14ac:dyDescent="0.25">
      <c r="A141" s="3" t="s">
        <v>105</v>
      </c>
      <c r="B141" s="3" t="s">
        <v>44</v>
      </c>
      <c r="C141" s="4">
        <v>41491</v>
      </c>
      <c r="D141" s="4">
        <v>40669</v>
      </c>
      <c r="E141" s="4">
        <v>39684</v>
      </c>
      <c r="F141">
        <f>_xlfn.XLOOKUP($B141,FOLK1A!$A:$A,FOLK1A!B:B)</f>
        <v>48660</v>
      </c>
      <c r="G141">
        <f>_xlfn.XLOOKUP($B141,FOLK1A!$A:$A,FOLK1A!C:C)</f>
        <v>48103</v>
      </c>
      <c r="H141">
        <f>_xlfn.XLOOKUP($B141,FOLK1A!$A:$A,FOLK1A!D:D)</f>
        <v>47954</v>
      </c>
      <c r="I141" s="6">
        <f t="shared" si="7"/>
        <v>85.267159884915742</v>
      </c>
      <c r="J141" s="6">
        <f t="shared" si="8"/>
        <v>84.545662432696503</v>
      </c>
      <c r="K141" s="6">
        <f t="shared" si="9"/>
        <v>82.754306210118031</v>
      </c>
    </row>
    <row r="142" spans="1:11" x14ac:dyDescent="0.25">
      <c r="A142" s="3" t="s">
        <v>105</v>
      </c>
      <c r="B142" s="3" t="s">
        <v>45</v>
      </c>
      <c r="C142" s="4">
        <v>37076</v>
      </c>
      <c r="D142" s="4">
        <v>33275</v>
      </c>
      <c r="E142" s="4">
        <v>32210</v>
      </c>
      <c r="F142">
        <f>_xlfn.XLOOKUP($B142,FOLK1A!$A:$A,FOLK1A!B:B)</f>
        <v>42638</v>
      </c>
      <c r="G142">
        <f>_xlfn.XLOOKUP($B142,FOLK1A!$A:$A,FOLK1A!C:C)</f>
        <v>39122</v>
      </c>
      <c r="H142">
        <f>_xlfn.XLOOKUP($B142,FOLK1A!$A:$A,FOLK1A!D:D)</f>
        <v>38533</v>
      </c>
      <c r="I142" s="6">
        <f t="shared" si="7"/>
        <v>86.955298090904833</v>
      </c>
      <c r="J142" s="6">
        <f t="shared" si="8"/>
        <v>85.054445069270486</v>
      </c>
      <c r="K142" s="6">
        <f t="shared" si="9"/>
        <v>83.59068850076558</v>
      </c>
    </row>
    <row r="143" spans="1:11" x14ac:dyDescent="0.25">
      <c r="A143" s="3" t="s">
        <v>105</v>
      </c>
      <c r="B143" s="3" t="s">
        <v>46</v>
      </c>
      <c r="C143" s="4">
        <v>70549</v>
      </c>
      <c r="D143" s="4">
        <v>72122</v>
      </c>
      <c r="E143" s="4">
        <v>71606</v>
      </c>
      <c r="F143">
        <f>_xlfn.XLOOKUP($B143,FOLK1A!$A:$A,FOLK1A!B:B)</f>
        <v>82342</v>
      </c>
      <c r="G143">
        <f>_xlfn.XLOOKUP($B143,FOLK1A!$A:$A,FOLK1A!C:C)</f>
        <v>84895</v>
      </c>
      <c r="H143">
        <f>_xlfn.XLOOKUP($B143,FOLK1A!$A:$A,FOLK1A!D:D)</f>
        <v>85163</v>
      </c>
      <c r="I143" s="6">
        <f t="shared" si="7"/>
        <v>85.6780257948556</v>
      </c>
      <c r="J143" s="6">
        <f t="shared" si="8"/>
        <v>84.9543553801755</v>
      </c>
      <c r="K143" s="6">
        <f t="shared" si="9"/>
        <v>84.081115038220815</v>
      </c>
    </row>
    <row r="144" spans="1:11" x14ac:dyDescent="0.25">
      <c r="A144" s="3" t="s">
        <v>105</v>
      </c>
      <c r="B144" s="3" t="s">
        <v>47</v>
      </c>
      <c r="C144" s="4">
        <v>28219</v>
      </c>
      <c r="D144" s="4">
        <v>27434</v>
      </c>
      <c r="E144" s="4">
        <v>26956</v>
      </c>
      <c r="F144">
        <f>_xlfn.XLOOKUP($B144,FOLK1A!$A:$A,FOLK1A!B:B)</f>
        <v>32816</v>
      </c>
      <c r="G144">
        <f>_xlfn.XLOOKUP($B144,FOLK1A!$A:$A,FOLK1A!C:C)</f>
        <v>32225</v>
      </c>
      <c r="H144">
        <f>_xlfn.XLOOKUP($B144,FOLK1A!$A:$A,FOLK1A!D:D)</f>
        <v>31988</v>
      </c>
      <c r="I144" s="6">
        <f t="shared" si="7"/>
        <v>85.991589468551922</v>
      </c>
      <c r="J144" s="6">
        <f t="shared" si="8"/>
        <v>85.132660977501942</v>
      </c>
      <c r="K144" s="6">
        <f t="shared" si="9"/>
        <v>84.269100912842319</v>
      </c>
    </row>
    <row r="145" spans="1:11" x14ac:dyDescent="0.25">
      <c r="A145" s="3" t="s">
        <v>105</v>
      </c>
      <c r="B145" s="3" t="s">
        <v>48</v>
      </c>
      <c r="C145" s="4">
        <v>28875</v>
      </c>
      <c r="D145" s="4">
        <v>30207</v>
      </c>
      <c r="E145" s="4">
        <v>29728</v>
      </c>
      <c r="F145">
        <f>_xlfn.XLOOKUP($B145,FOLK1A!$A:$A,FOLK1A!B:B)</f>
        <v>34031</v>
      </c>
      <c r="G145">
        <f>_xlfn.XLOOKUP($B145,FOLK1A!$A:$A,FOLK1A!C:C)</f>
        <v>36286</v>
      </c>
      <c r="H145">
        <f>_xlfn.XLOOKUP($B145,FOLK1A!$A:$A,FOLK1A!D:D)</f>
        <v>36010</v>
      </c>
      <c r="I145" s="6">
        <f t="shared" si="7"/>
        <v>84.849108166083866</v>
      </c>
      <c r="J145" s="6">
        <f t="shared" si="8"/>
        <v>83.24698230722592</v>
      </c>
      <c r="K145" s="6">
        <f t="shared" si="9"/>
        <v>82.554845876145507</v>
      </c>
    </row>
    <row r="146" spans="1:11" x14ac:dyDescent="0.25">
      <c r="A146" s="3" t="s">
        <v>105</v>
      </c>
      <c r="B146" s="3" t="s">
        <v>49</v>
      </c>
      <c r="C146" s="4">
        <v>66083</v>
      </c>
      <c r="D146" s="4">
        <v>67833</v>
      </c>
      <c r="E146" s="4">
        <v>67345</v>
      </c>
      <c r="F146">
        <f>_xlfn.XLOOKUP($B146,FOLK1A!$A:$A,FOLK1A!B:B)</f>
        <v>78140</v>
      </c>
      <c r="G146">
        <f>_xlfn.XLOOKUP($B146,FOLK1A!$A:$A,FOLK1A!C:C)</f>
        <v>80481</v>
      </c>
      <c r="H146">
        <f>_xlfn.XLOOKUP($B146,FOLK1A!$A:$A,FOLK1A!D:D)</f>
        <v>80959</v>
      </c>
      <c r="I146" s="6">
        <f t="shared" si="7"/>
        <v>84.570002559508566</v>
      </c>
      <c r="J146" s="6">
        <f t="shared" si="8"/>
        <v>84.284489506840117</v>
      </c>
      <c r="K146" s="6">
        <f t="shared" si="9"/>
        <v>83.184080831037932</v>
      </c>
    </row>
    <row r="147" spans="1:11" x14ac:dyDescent="0.25">
      <c r="A147" s="3" t="s">
        <v>105</v>
      </c>
      <c r="B147" s="3" t="s">
        <v>50</v>
      </c>
      <c r="C147" s="4">
        <v>24753</v>
      </c>
      <c r="D147" s="4">
        <v>25431</v>
      </c>
      <c r="E147" s="4">
        <v>25658</v>
      </c>
      <c r="F147">
        <f>_xlfn.XLOOKUP($B147,FOLK1A!$A:$A,FOLK1A!B:B)</f>
        <v>29543</v>
      </c>
      <c r="G147">
        <f>_xlfn.XLOOKUP($B147,FOLK1A!$A:$A,FOLK1A!C:C)</f>
        <v>30641</v>
      </c>
      <c r="H147">
        <f>_xlfn.XLOOKUP($B147,FOLK1A!$A:$A,FOLK1A!D:D)</f>
        <v>30853</v>
      </c>
      <c r="I147" s="6">
        <f t="shared" si="7"/>
        <v>83.786345327150258</v>
      </c>
      <c r="J147" s="6">
        <f t="shared" si="8"/>
        <v>82.996638490910868</v>
      </c>
      <c r="K147" s="6">
        <f t="shared" si="9"/>
        <v>83.162091206689794</v>
      </c>
    </row>
    <row r="148" spans="1:11" x14ac:dyDescent="0.25">
      <c r="A148" s="3" t="s">
        <v>105</v>
      </c>
      <c r="B148" s="3" t="s">
        <v>51</v>
      </c>
      <c r="C148" s="4">
        <v>18506</v>
      </c>
      <c r="D148" s="4">
        <v>19864</v>
      </c>
      <c r="E148" s="4">
        <v>19668</v>
      </c>
      <c r="F148">
        <f>_xlfn.XLOOKUP($B148,FOLK1A!$A:$A,FOLK1A!B:B)</f>
        <v>22260</v>
      </c>
      <c r="G148">
        <f>_xlfn.XLOOKUP($B148,FOLK1A!$A:$A,FOLK1A!C:C)</f>
        <v>23612</v>
      </c>
      <c r="H148">
        <f>_xlfn.XLOOKUP($B148,FOLK1A!$A:$A,FOLK1A!D:D)</f>
        <v>23842</v>
      </c>
      <c r="I148" s="6">
        <f t="shared" si="7"/>
        <v>83.135669362084457</v>
      </c>
      <c r="J148" s="6">
        <f t="shared" si="8"/>
        <v>84.126715229544303</v>
      </c>
      <c r="K148" s="6">
        <f t="shared" si="9"/>
        <v>82.493079439644319</v>
      </c>
    </row>
    <row r="149" spans="1:11" x14ac:dyDescent="0.25">
      <c r="A149" s="3" t="s">
        <v>105</v>
      </c>
      <c r="B149" s="3" t="s">
        <v>52</v>
      </c>
      <c r="C149" s="4">
        <v>39793</v>
      </c>
      <c r="D149" s="4">
        <v>38836</v>
      </c>
      <c r="E149" s="4">
        <v>38016</v>
      </c>
      <c r="F149">
        <f>_xlfn.XLOOKUP($B149,FOLK1A!$A:$A,FOLK1A!B:B)</f>
        <v>45806</v>
      </c>
      <c r="G149">
        <f>_xlfn.XLOOKUP($B149,FOLK1A!$A:$A,FOLK1A!C:C)</f>
        <v>45057</v>
      </c>
      <c r="H149">
        <f>_xlfn.XLOOKUP($B149,FOLK1A!$A:$A,FOLK1A!D:D)</f>
        <v>44831</v>
      </c>
      <c r="I149" s="6">
        <f t="shared" si="7"/>
        <v>86.872898746889049</v>
      </c>
      <c r="J149" s="6">
        <f t="shared" si="8"/>
        <v>86.193044366025262</v>
      </c>
      <c r="K149" s="6">
        <f t="shared" si="9"/>
        <v>84.79846534763891</v>
      </c>
    </row>
    <row r="150" spans="1:11" x14ac:dyDescent="0.25">
      <c r="A150" s="3" t="s">
        <v>105</v>
      </c>
      <c r="B150" s="3" t="s">
        <v>53</v>
      </c>
      <c r="C150" s="4">
        <v>35148</v>
      </c>
      <c r="D150" s="4">
        <v>35169</v>
      </c>
      <c r="E150" s="4">
        <v>34733</v>
      </c>
      <c r="F150">
        <f>_xlfn.XLOOKUP($B150,FOLK1A!$A:$A,FOLK1A!B:B)</f>
        <v>41224</v>
      </c>
      <c r="G150">
        <f>_xlfn.XLOOKUP($B150,FOLK1A!$A:$A,FOLK1A!C:C)</f>
        <v>40469</v>
      </c>
      <c r="H150">
        <f>_xlfn.XLOOKUP($B150,FOLK1A!$A:$A,FOLK1A!D:D)</f>
        <v>40369</v>
      </c>
      <c r="I150" s="6">
        <f t="shared" si="7"/>
        <v>85.261013002134675</v>
      </c>
      <c r="J150" s="6">
        <f t="shared" si="8"/>
        <v>86.903555808149449</v>
      </c>
      <c r="K150" s="6">
        <f t="shared" si="9"/>
        <v>86.038792142485576</v>
      </c>
    </row>
    <row r="151" spans="1:11" x14ac:dyDescent="0.25">
      <c r="A151" s="3" t="s">
        <v>105</v>
      </c>
      <c r="B151" s="3" t="s">
        <v>54</v>
      </c>
      <c r="C151" s="4">
        <v>43661</v>
      </c>
      <c r="D151" s="4">
        <v>45031</v>
      </c>
      <c r="E151" s="4">
        <v>44690</v>
      </c>
      <c r="F151">
        <f>_xlfn.XLOOKUP($B151,FOLK1A!$A:$A,FOLK1A!B:B)</f>
        <v>51236</v>
      </c>
      <c r="G151">
        <f>_xlfn.XLOOKUP($B151,FOLK1A!$A:$A,FOLK1A!C:C)</f>
        <v>52284</v>
      </c>
      <c r="H151">
        <f>_xlfn.XLOOKUP($B151,FOLK1A!$A:$A,FOLK1A!D:D)</f>
        <v>52328</v>
      </c>
      <c r="I151" s="6">
        <f t="shared" si="7"/>
        <v>85.215473495198694</v>
      </c>
      <c r="J151" s="6">
        <f t="shared" si="8"/>
        <v>86.127687246576386</v>
      </c>
      <c r="K151" s="6">
        <f t="shared" si="9"/>
        <v>85.403608011007492</v>
      </c>
    </row>
    <row r="152" spans="1:11" x14ac:dyDescent="0.25">
      <c r="A152" s="3" t="s">
        <v>105</v>
      </c>
      <c r="B152" s="3" t="s">
        <v>55</v>
      </c>
      <c r="C152" s="4">
        <v>20659</v>
      </c>
      <c r="D152" s="4">
        <v>20584</v>
      </c>
      <c r="E152" s="4">
        <v>20422</v>
      </c>
      <c r="F152">
        <f>_xlfn.XLOOKUP($B152,FOLK1A!$A:$A,FOLK1A!B:B)</f>
        <v>23880</v>
      </c>
      <c r="G152">
        <f>_xlfn.XLOOKUP($B152,FOLK1A!$A:$A,FOLK1A!C:C)</f>
        <v>23949</v>
      </c>
      <c r="H152">
        <f>_xlfn.XLOOKUP($B152,FOLK1A!$A:$A,FOLK1A!D:D)</f>
        <v>24299</v>
      </c>
      <c r="I152" s="6">
        <f t="shared" si="7"/>
        <v>86.511725293132329</v>
      </c>
      <c r="J152" s="6">
        <f t="shared" si="8"/>
        <v>85.949308948181553</v>
      </c>
      <c r="K152" s="6">
        <f t="shared" si="9"/>
        <v>84.044610889337008</v>
      </c>
    </row>
    <row r="153" spans="1:11" x14ac:dyDescent="0.25">
      <c r="A153" s="3" t="s">
        <v>105</v>
      </c>
      <c r="B153" s="3" t="s">
        <v>56</v>
      </c>
      <c r="C153" s="4">
        <v>10933</v>
      </c>
      <c r="D153" s="4">
        <v>10553</v>
      </c>
      <c r="E153" s="4">
        <v>10402</v>
      </c>
      <c r="F153">
        <f>_xlfn.XLOOKUP($B153,FOLK1A!$A:$A,FOLK1A!B:B)</f>
        <v>12547</v>
      </c>
      <c r="G153">
        <f>_xlfn.XLOOKUP($B153,FOLK1A!$A:$A,FOLK1A!C:C)</f>
        <v>11973</v>
      </c>
      <c r="H153">
        <f>_xlfn.XLOOKUP($B153,FOLK1A!$A:$A,FOLK1A!D:D)</f>
        <v>11841</v>
      </c>
      <c r="I153" s="6">
        <f t="shared" si="7"/>
        <v>87.136367259105768</v>
      </c>
      <c r="J153" s="6">
        <f t="shared" si="8"/>
        <v>88.139981625323642</v>
      </c>
      <c r="K153" s="6">
        <f t="shared" si="9"/>
        <v>87.847310193395828</v>
      </c>
    </row>
    <row r="154" spans="1:11" x14ac:dyDescent="0.25">
      <c r="A154" s="3" t="s">
        <v>105</v>
      </c>
      <c r="B154" s="3" t="s">
        <v>57</v>
      </c>
      <c r="C154" s="4">
        <v>32240</v>
      </c>
      <c r="D154" s="4">
        <v>34612</v>
      </c>
      <c r="E154" s="4">
        <v>34564</v>
      </c>
      <c r="F154">
        <f>_xlfn.XLOOKUP($B154,FOLK1A!$A:$A,FOLK1A!B:B)</f>
        <v>37913</v>
      </c>
      <c r="G154">
        <f>_xlfn.XLOOKUP($B154,FOLK1A!$A:$A,FOLK1A!C:C)</f>
        <v>40318</v>
      </c>
      <c r="H154">
        <f>_xlfn.XLOOKUP($B154,FOLK1A!$A:$A,FOLK1A!D:D)</f>
        <v>40625</v>
      </c>
      <c r="I154" s="6">
        <f t="shared" si="7"/>
        <v>85.036794766966466</v>
      </c>
      <c r="J154" s="6">
        <f t="shared" si="8"/>
        <v>85.847512277394713</v>
      </c>
      <c r="K154" s="6">
        <f t="shared" si="9"/>
        <v>85.080615384615385</v>
      </c>
    </row>
    <row r="155" spans="1:11" x14ac:dyDescent="0.25">
      <c r="A155" s="3" t="s">
        <v>105</v>
      </c>
      <c r="B155" s="3" t="s">
        <v>58</v>
      </c>
      <c r="C155" s="4">
        <v>24986</v>
      </c>
      <c r="D155" s="4">
        <v>25714</v>
      </c>
      <c r="E155" s="4">
        <v>25463</v>
      </c>
      <c r="F155">
        <f>_xlfn.XLOOKUP($B155,FOLK1A!$A:$A,FOLK1A!B:B)</f>
        <v>29298</v>
      </c>
      <c r="G155">
        <f>_xlfn.XLOOKUP($B155,FOLK1A!$A:$A,FOLK1A!C:C)</f>
        <v>29342</v>
      </c>
      <c r="H155">
        <f>_xlfn.XLOOKUP($B155,FOLK1A!$A:$A,FOLK1A!D:D)</f>
        <v>29179</v>
      </c>
      <c r="I155" s="6">
        <f t="shared" si="7"/>
        <v>85.282271827428488</v>
      </c>
      <c r="J155" s="6">
        <f t="shared" si="8"/>
        <v>87.635471338013772</v>
      </c>
      <c r="K155" s="6">
        <f t="shared" si="9"/>
        <v>87.26481373590596</v>
      </c>
    </row>
    <row r="156" spans="1:11" x14ac:dyDescent="0.25">
      <c r="A156" s="3" t="s">
        <v>105</v>
      </c>
      <c r="B156" s="3" t="s">
        <v>59</v>
      </c>
      <c r="C156" s="4">
        <v>27081</v>
      </c>
      <c r="D156" s="4">
        <v>27833</v>
      </c>
      <c r="E156" s="4">
        <v>27934</v>
      </c>
      <c r="F156">
        <f>_xlfn.XLOOKUP($B156,FOLK1A!$A:$A,FOLK1A!B:B)</f>
        <v>31886</v>
      </c>
      <c r="G156">
        <f>_xlfn.XLOOKUP($B156,FOLK1A!$A:$A,FOLK1A!C:C)</f>
        <v>32329</v>
      </c>
      <c r="H156">
        <f>_xlfn.XLOOKUP($B156,FOLK1A!$A:$A,FOLK1A!D:D)</f>
        <v>32401</v>
      </c>
      <c r="I156" s="6">
        <f t="shared" si="7"/>
        <v>84.930690585209817</v>
      </c>
      <c r="J156" s="6">
        <f t="shared" si="8"/>
        <v>86.092981533607599</v>
      </c>
      <c r="K156" s="6">
        <f t="shared" si="9"/>
        <v>86.213388475664331</v>
      </c>
    </row>
    <row r="157" spans="1:11" x14ac:dyDescent="0.25">
      <c r="A157" s="3" t="s">
        <v>105</v>
      </c>
      <c r="B157" s="3" t="s">
        <v>60</v>
      </c>
      <c r="C157" s="4">
        <v>168244</v>
      </c>
      <c r="D157" s="4">
        <v>178254</v>
      </c>
      <c r="E157" s="4">
        <v>179145</v>
      </c>
      <c r="F157">
        <f>_xlfn.XLOOKUP($B157,FOLK1A!$A:$A,FOLK1A!B:B)</f>
        <v>198972</v>
      </c>
      <c r="G157">
        <f>_xlfn.XLOOKUP($B157,FOLK1A!$A:$A,FOLK1A!C:C)</f>
        <v>210803</v>
      </c>
      <c r="H157">
        <f>_xlfn.XLOOKUP($B157,FOLK1A!$A:$A,FOLK1A!D:D)</f>
        <v>213168</v>
      </c>
      <c r="I157" s="6">
        <f t="shared" si="7"/>
        <v>84.556621032105014</v>
      </c>
      <c r="J157" s="6">
        <f t="shared" si="8"/>
        <v>84.559517653923336</v>
      </c>
      <c r="K157" s="6">
        <f t="shared" si="9"/>
        <v>84.039349245665392</v>
      </c>
    </row>
    <row r="158" spans="1:11" x14ac:dyDescent="0.25">
      <c r="A158" s="3" t="s">
        <v>105</v>
      </c>
      <c r="B158" s="3" t="s">
        <v>61</v>
      </c>
      <c r="C158" s="4">
        <v>49834</v>
      </c>
      <c r="D158" s="4">
        <v>51044</v>
      </c>
      <c r="E158" s="4">
        <v>51209</v>
      </c>
      <c r="F158">
        <f>_xlfn.XLOOKUP($B158,FOLK1A!$A:$A,FOLK1A!B:B)</f>
        <v>58228</v>
      </c>
      <c r="G158">
        <f>_xlfn.XLOOKUP($B158,FOLK1A!$A:$A,FOLK1A!C:C)</f>
        <v>60001</v>
      </c>
      <c r="H158">
        <f>_xlfn.XLOOKUP($B158,FOLK1A!$A:$A,FOLK1A!D:D)</f>
        <v>60027</v>
      </c>
      <c r="I158" s="6">
        <f t="shared" si="7"/>
        <v>85.58425499759565</v>
      </c>
      <c r="J158" s="6">
        <f t="shared" si="8"/>
        <v>85.071915468075531</v>
      </c>
      <c r="K158" s="6">
        <f t="shared" si="9"/>
        <v>85.309943858596966</v>
      </c>
    </row>
    <row r="159" spans="1:11" x14ac:dyDescent="0.25">
      <c r="A159" s="3" t="s">
        <v>105</v>
      </c>
      <c r="B159" s="3" t="s">
        <v>62</v>
      </c>
      <c r="C159" s="4">
        <v>5204</v>
      </c>
      <c r="D159" s="4">
        <v>4952</v>
      </c>
      <c r="E159" s="4">
        <v>4906</v>
      </c>
      <c r="F159">
        <f>_xlfn.XLOOKUP($B159,FOLK1A!$A:$A,FOLK1A!B:B)</f>
        <v>6290</v>
      </c>
      <c r="G159">
        <f>_xlfn.XLOOKUP($B159,FOLK1A!$A:$A,FOLK1A!C:C)</f>
        <v>5881</v>
      </c>
      <c r="H159">
        <f>_xlfn.XLOOKUP($B159,FOLK1A!$A:$A,FOLK1A!D:D)</f>
        <v>5766</v>
      </c>
      <c r="I159" s="6">
        <f t="shared" si="7"/>
        <v>82.734499205087445</v>
      </c>
      <c r="J159" s="6">
        <f t="shared" si="8"/>
        <v>84.203366774358102</v>
      </c>
      <c r="K159" s="6">
        <f t="shared" si="9"/>
        <v>85.084980922650018</v>
      </c>
    </row>
    <row r="160" spans="1:11" x14ac:dyDescent="0.25">
      <c r="A160" s="3" t="s">
        <v>105</v>
      </c>
      <c r="B160" s="3" t="s">
        <v>63</v>
      </c>
      <c r="C160" s="4">
        <v>22344</v>
      </c>
      <c r="D160" s="4">
        <v>22970</v>
      </c>
      <c r="E160" s="4">
        <v>23106</v>
      </c>
      <c r="F160">
        <f>_xlfn.XLOOKUP($B160,FOLK1A!$A:$A,FOLK1A!B:B)</f>
        <v>26434</v>
      </c>
      <c r="G160">
        <f>_xlfn.XLOOKUP($B160,FOLK1A!$A:$A,FOLK1A!C:C)</f>
        <v>27168</v>
      </c>
      <c r="H160">
        <f>_xlfn.XLOOKUP($B160,FOLK1A!$A:$A,FOLK1A!D:D)</f>
        <v>27200</v>
      </c>
      <c r="I160" s="6">
        <f t="shared" si="7"/>
        <v>84.527502458954373</v>
      </c>
      <c r="J160" s="6">
        <f t="shared" si="8"/>
        <v>84.547997644287392</v>
      </c>
      <c r="K160" s="6">
        <f t="shared" si="9"/>
        <v>84.94852941176471</v>
      </c>
    </row>
    <row r="161" spans="1:11" x14ac:dyDescent="0.25">
      <c r="A161" s="3" t="s">
        <v>105</v>
      </c>
      <c r="B161" s="3" t="s">
        <v>64</v>
      </c>
      <c r="C161" s="4">
        <v>100339</v>
      </c>
      <c r="D161" s="4">
        <v>99533</v>
      </c>
      <c r="E161" s="4">
        <v>98385</v>
      </c>
      <c r="F161">
        <f>_xlfn.XLOOKUP($B161,FOLK1A!$A:$A,FOLK1A!B:B)</f>
        <v>115748</v>
      </c>
      <c r="G161">
        <f>_xlfn.XLOOKUP($B161,FOLK1A!$A:$A,FOLK1A!C:C)</f>
        <v>115157</v>
      </c>
      <c r="H161">
        <f>_xlfn.XLOOKUP($B161,FOLK1A!$A:$A,FOLK1A!D:D)</f>
        <v>114947</v>
      </c>
      <c r="I161" s="6">
        <f t="shared" si="7"/>
        <v>86.687458962573871</v>
      </c>
      <c r="J161" s="6">
        <f t="shared" si="8"/>
        <v>86.432435718193418</v>
      </c>
      <c r="K161" s="6">
        <f t="shared" si="9"/>
        <v>85.591620485963091</v>
      </c>
    </row>
    <row r="162" spans="1:11" x14ac:dyDescent="0.25">
      <c r="A162" s="3" t="s">
        <v>105</v>
      </c>
      <c r="B162" s="3" t="s">
        <v>65</v>
      </c>
      <c r="C162" s="4">
        <v>2798</v>
      </c>
      <c r="D162" s="4">
        <v>2961</v>
      </c>
      <c r="E162" s="4">
        <v>2897</v>
      </c>
      <c r="F162">
        <f>_xlfn.XLOOKUP($B162,FOLK1A!$A:$A,FOLK1A!B:B)</f>
        <v>3290</v>
      </c>
      <c r="G162">
        <f>_xlfn.XLOOKUP($B162,FOLK1A!$A:$A,FOLK1A!C:C)</f>
        <v>3270</v>
      </c>
      <c r="H162">
        <f>_xlfn.XLOOKUP($B162,FOLK1A!$A:$A,FOLK1A!D:D)</f>
        <v>3332</v>
      </c>
      <c r="I162" s="6">
        <f t="shared" si="7"/>
        <v>85.045592705167167</v>
      </c>
      <c r="J162" s="6">
        <f t="shared" si="8"/>
        <v>90.550458715596321</v>
      </c>
      <c r="K162" s="6">
        <f t="shared" si="9"/>
        <v>86.944777911164465</v>
      </c>
    </row>
    <row r="163" spans="1:11" x14ac:dyDescent="0.25">
      <c r="A163" s="3" t="s">
        <v>105</v>
      </c>
      <c r="B163" s="3" t="s">
        <v>66</v>
      </c>
      <c r="C163" s="4">
        <v>43284</v>
      </c>
      <c r="D163" s="4">
        <v>45054</v>
      </c>
      <c r="E163" s="4">
        <v>44875</v>
      </c>
      <c r="F163">
        <f>_xlfn.XLOOKUP($B163,FOLK1A!$A:$A,FOLK1A!B:B)</f>
        <v>50689</v>
      </c>
      <c r="G163">
        <f>_xlfn.XLOOKUP($B163,FOLK1A!$A:$A,FOLK1A!C:C)</f>
        <v>52616</v>
      </c>
      <c r="H163">
        <f>_xlfn.XLOOKUP($B163,FOLK1A!$A:$A,FOLK1A!D:D)</f>
        <v>52939</v>
      </c>
      <c r="I163" s="6">
        <f t="shared" si="7"/>
        <v>85.391307778808027</v>
      </c>
      <c r="J163" s="6">
        <f t="shared" si="8"/>
        <v>85.627945871978113</v>
      </c>
      <c r="K163" s="6">
        <f t="shared" si="9"/>
        <v>84.767373769810533</v>
      </c>
    </row>
    <row r="164" spans="1:11" x14ac:dyDescent="0.25">
      <c r="A164" s="3" t="s">
        <v>105</v>
      </c>
      <c r="B164" s="3" t="s">
        <v>67</v>
      </c>
      <c r="C164" s="4">
        <v>48224</v>
      </c>
      <c r="D164" s="4">
        <v>47760</v>
      </c>
      <c r="E164" s="4">
        <v>47468</v>
      </c>
      <c r="F164">
        <f>_xlfn.XLOOKUP($B164,FOLK1A!$A:$A,FOLK1A!B:B)</f>
        <v>56029</v>
      </c>
      <c r="G164">
        <f>_xlfn.XLOOKUP($B164,FOLK1A!$A:$A,FOLK1A!C:C)</f>
        <v>55354</v>
      </c>
      <c r="H164">
        <f>_xlfn.XLOOKUP($B164,FOLK1A!$A:$A,FOLK1A!D:D)</f>
        <v>55218</v>
      </c>
      <c r="I164" s="6">
        <f t="shared" si="7"/>
        <v>86.06971389815989</v>
      </c>
      <c r="J164" s="6">
        <f t="shared" si="8"/>
        <v>86.281027568016768</v>
      </c>
      <c r="K164" s="6">
        <f t="shared" si="9"/>
        <v>85.964721648737736</v>
      </c>
    </row>
    <row r="165" spans="1:11" x14ac:dyDescent="0.25">
      <c r="A165" s="3" t="s">
        <v>105</v>
      </c>
      <c r="B165" s="3" t="s">
        <v>68</v>
      </c>
      <c r="C165" s="4">
        <v>78081</v>
      </c>
      <c r="D165" s="4">
        <v>81319</v>
      </c>
      <c r="E165" s="4">
        <v>81235</v>
      </c>
      <c r="F165">
        <f>_xlfn.XLOOKUP($B165,FOLK1A!$A:$A,FOLK1A!B:B)</f>
        <v>91695</v>
      </c>
      <c r="G165">
        <f>_xlfn.XLOOKUP($B165,FOLK1A!$A:$A,FOLK1A!C:C)</f>
        <v>95897</v>
      </c>
      <c r="H165">
        <f>_xlfn.XLOOKUP($B165,FOLK1A!$A:$A,FOLK1A!D:D)</f>
        <v>96214</v>
      </c>
      <c r="I165" s="6">
        <f t="shared" si="7"/>
        <v>85.152952723703578</v>
      </c>
      <c r="J165" s="6">
        <f t="shared" si="8"/>
        <v>84.798273147230887</v>
      </c>
      <c r="K165" s="6">
        <f t="shared" si="9"/>
        <v>84.431579603799861</v>
      </c>
    </row>
    <row r="166" spans="1:11" x14ac:dyDescent="0.25">
      <c r="A166" s="3" t="s">
        <v>105</v>
      </c>
      <c r="B166" s="3" t="s">
        <v>69</v>
      </c>
      <c r="C166" s="4">
        <v>64818</v>
      </c>
      <c r="D166" s="4">
        <v>63582</v>
      </c>
      <c r="E166" s="4">
        <v>62758</v>
      </c>
      <c r="F166">
        <f>_xlfn.XLOOKUP($B166,FOLK1A!$A:$A,FOLK1A!B:B)</f>
        <v>74737</v>
      </c>
      <c r="G166">
        <f>_xlfn.XLOOKUP($B166,FOLK1A!$A:$A,FOLK1A!C:C)</f>
        <v>74096</v>
      </c>
      <c r="H166">
        <f>_xlfn.XLOOKUP($B166,FOLK1A!$A:$A,FOLK1A!D:D)</f>
        <v>74123</v>
      </c>
      <c r="I166" s="6">
        <f t="shared" si="7"/>
        <v>86.728126630718378</v>
      </c>
      <c r="J166" s="6">
        <f t="shared" si="8"/>
        <v>85.810300151155261</v>
      </c>
      <c r="K166" s="6">
        <f t="shared" si="9"/>
        <v>84.667377197361134</v>
      </c>
    </row>
    <row r="167" spans="1:11" x14ac:dyDescent="0.25">
      <c r="A167" s="3" t="s">
        <v>105</v>
      </c>
      <c r="B167" s="3" t="s">
        <v>70</v>
      </c>
      <c r="C167" s="4">
        <v>33294</v>
      </c>
      <c r="D167" s="4">
        <v>31028</v>
      </c>
      <c r="E167" s="4">
        <v>30458</v>
      </c>
      <c r="F167">
        <f>_xlfn.XLOOKUP($B167,FOLK1A!$A:$A,FOLK1A!B:B)</f>
        <v>37904</v>
      </c>
      <c r="G167">
        <f>_xlfn.XLOOKUP($B167,FOLK1A!$A:$A,FOLK1A!C:C)</f>
        <v>36399</v>
      </c>
      <c r="H167">
        <f>_xlfn.XLOOKUP($B167,FOLK1A!$A:$A,FOLK1A!D:D)</f>
        <v>36174</v>
      </c>
      <c r="I167" s="6">
        <f t="shared" si="7"/>
        <v>87.837695230054877</v>
      </c>
      <c r="J167" s="6">
        <f t="shared" si="8"/>
        <v>85.244100112640453</v>
      </c>
      <c r="K167" s="6">
        <f t="shared" si="9"/>
        <v>84.198595676452697</v>
      </c>
    </row>
    <row r="168" spans="1:11" x14ac:dyDescent="0.25">
      <c r="A168" s="3" t="s">
        <v>105</v>
      </c>
      <c r="B168" s="3" t="s">
        <v>71</v>
      </c>
      <c r="C168" s="4">
        <v>42871</v>
      </c>
      <c r="D168" s="4">
        <v>42517</v>
      </c>
      <c r="E168" s="4">
        <v>41829</v>
      </c>
      <c r="F168">
        <f>_xlfn.XLOOKUP($B168,FOLK1A!$A:$A,FOLK1A!B:B)</f>
        <v>50289</v>
      </c>
      <c r="G168">
        <f>_xlfn.XLOOKUP($B168,FOLK1A!$A:$A,FOLK1A!C:C)</f>
        <v>49410</v>
      </c>
      <c r="H168">
        <f>_xlfn.XLOOKUP($B168,FOLK1A!$A:$A,FOLK1A!D:D)</f>
        <v>49468</v>
      </c>
      <c r="I168" s="6">
        <f t="shared" si="7"/>
        <v>85.249259281353773</v>
      </c>
      <c r="J168" s="6">
        <f t="shared" si="8"/>
        <v>86.049382716049379</v>
      </c>
      <c r="K168" s="6">
        <f t="shared" si="9"/>
        <v>84.557693862699125</v>
      </c>
    </row>
    <row r="169" spans="1:11" x14ac:dyDescent="0.25">
      <c r="A169" s="3" t="s">
        <v>105</v>
      </c>
      <c r="B169" s="3" t="s">
        <v>72</v>
      </c>
      <c r="C169" s="4">
        <v>36142</v>
      </c>
      <c r="D169" s="4">
        <v>36453</v>
      </c>
      <c r="E169" s="4">
        <v>36219</v>
      </c>
      <c r="F169">
        <f>_xlfn.XLOOKUP($B169,FOLK1A!$A:$A,FOLK1A!B:B)</f>
        <v>42869</v>
      </c>
      <c r="G169">
        <f>_xlfn.XLOOKUP($B169,FOLK1A!$A:$A,FOLK1A!C:C)</f>
        <v>42702</v>
      </c>
      <c r="H169">
        <f>_xlfn.XLOOKUP($B169,FOLK1A!$A:$A,FOLK1A!D:D)</f>
        <v>42641</v>
      </c>
      <c r="I169" s="6">
        <f t="shared" si="7"/>
        <v>84.308008117754085</v>
      </c>
      <c r="J169" s="6">
        <f t="shared" si="8"/>
        <v>85.366025010538152</v>
      </c>
      <c r="K169" s="6">
        <f t="shared" si="9"/>
        <v>84.93937759433409</v>
      </c>
    </row>
    <row r="170" spans="1:11" x14ac:dyDescent="0.25">
      <c r="A170" s="3" t="s">
        <v>105</v>
      </c>
      <c r="B170" s="3" t="s">
        <v>73</v>
      </c>
      <c r="C170" s="4">
        <v>93534</v>
      </c>
      <c r="D170" s="4">
        <v>102855</v>
      </c>
      <c r="E170" s="4">
        <v>103073</v>
      </c>
      <c r="F170">
        <f>_xlfn.XLOOKUP($B170,FOLK1A!$A:$A,FOLK1A!B:B)</f>
        <v>111743</v>
      </c>
      <c r="G170">
        <f>_xlfn.XLOOKUP($B170,FOLK1A!$A:$A,FOLK1A!C:C)</f>
        <v>122433</v>
      </c>
      <c r="H170">
        <f>_xlfn.XLOOKUP($B170,FOLK1A!$A:$A,FOLK1A!D:D)</f>
        <v>123250</v>
      </c>
      <c r="I170" s="6">
        <f t="shared" si="7"/>
        <v>83.704572098475978</v>
      </c>
      <c r="J170" s="6">
        <f t="shared" si="8"/>
        <v>84.009213202322911</v>
      </c>
      <c r="K170" s="6">
        <f t="shared" si="9"/>
        <v>83.629208924949296</v>
      </c>
    </row>
    <row r="171" spans="1:11" x14ac:dyDescent="0.25">
      <c r="A171" s="3" t="s">
        <v>105</v>
      </c>
      <c r="B171" s="3" t="s">
        <v>74</v>
      </c>
      <c r="C171" s="4">
        <v>50569</v>
      </c>
      <c r="D171" s="4">
        <v>49451</v>
      </c>
      <c r="E171" s="4">
        <v>48900</v>
      </c>
      <c r="F171">
        <f>_xlfn.XLOOKUP($B171,FOLK1A!$A:$A,FOLK1A!B:B)</f>
        <v>58869</v>
      </c>
      <c r="G171">
        <f>_xlfn.XLOOKUP($B171,FOLK1A!$A:$A,FOLK1A!C:C)</f>
        <v>58621</v>
      </c>
      <c r="H171">
        <f>_xlfn.XLOOKUP($B171,FOLK1A!$A:$A,FOLK1A!D:D)</f>
        <v>58405</v>
      </c>
      <c r="I171" s="6">
        <f t="shared" si="7"/>
        <v>85.900898605378046</v>
      </c>
      <c r="J171" s="6">
        <f t="shared" si="8"/>
        <v>84.357141638661915</v>
      </c>
      <c r="K171" s="6">
        <f t="shared" si="9"/>
        <v>83.725708415375394</v>
      </c>
    </row>
    <row r="172" spans="1:11" x14ac:dyDescent="0.25">
      <c r="A172" s="3" t="s">
        <v>105</v>
      </c>
      <c r="B172" s="3" t="s">
        <v>75</v>
      </c>
      <c r="C172" s="4">
        <v>40478</v>
      </c>
      <c r="D172" s="4">
        <v>42120</v>
      </c>
      <c r="E172" s="4">
        <v>42070</v>
      </c>
      <c r="F172">
        <f>_xlfn.XLOOKUP($B172,FOLK1A!$A:$A,FOLK1A!B:B)</f>
        <v>47655</v>
      </c>
      <c r="G172">
        <f>_xlfn.XLOOKUP($B172,FOLK1A!$A:$A,FOLK1A!C:C)</f>
        <v>49359</v>
      </c>
      <c r="H172">
        <f>_xlfn.XLOOKUP($B172,FOLK1A!$A:$A,FOLK1A!D:D)</f>
        <v>49773</v>
      </c>
      <c r="I172" s="6">
        <f t="shared" si="7"/>
        <v>84.939670548735705</v>
      </c>
      <c r="J172" s="6">
        <f t="shared" si="8"/>
        <v>85.333981644684869</v>
      </c>
      <c r="K172" s="6">
        <f t="shared" si="9"/>
        <v>84.523737769473399</v>
      </c>
    </row>
    <row r="173" spans="1:11" x14ac:dyDescent="0.25">
      <c r="A173" s="3" t="s">
        <v>105</v>
      </c>
      <c r="B173" s="3" t="s">
        <v>76</v>
      </c>
      <c r="C173" s="4">
        <v>39086</v>
      </c>
      <c r="D173" s="4">
        <v>40549</v>
      </c>
      <c r="E173" s="4">
        <v>40879</v>
      </c>
      <c r="F173">
        <f>_xlfn.XLOOKUP($B173,FOLK1A!$A:$A,FOLK1A!B:B)</f>
        <v>46206</v>
      </c>
      <c r="G173">
        <f>_xlfn.XLOOKUP($B173,FOLK1A!$A:$A,FOLK1A!C:C)</f>
        <v>48167</v>
      </c>
      <c r="H173">
        <f>_xlfn.XLOOKUP($B173,FOLK1A!$A:$A,FOLK1A!D:D)</f>
        <v>48578</v>
      </c>
      <c r="I173" s="6">
        <f t="shared" si="7"/>
        <v>84.590745790589978</v>
      </c>
      <c r="J173" s="6">
        <f t="shared" si="8"/>
        <v>84.18419249693774</v>
      </c>
      <c r="K173" s="6">
        <f t="shared" si="9"/>
        <v>84.151261888097494</v>
      </c>
    </row>
    <row r="174" spans="1:11" x14ac:dyDescent="0.25">
      <c r="A174" s="3" t="s">
        <v>105</v>
      </c>
      <c r="B174" s="3" t="s">
        <v>77</v>
      </c>
      <c r="C174" s="4">
        <v>73863</v>
      </c>
      <c r="D174" s="4">
        <v>83137</v>
      </c>
      <c r="E174" s="4">
        <v>83230</v>
      </c>
      <c r="F174">
        <f>_xlfn.XLOOKUP($B174,FOLK1A!$A:$A,FOLK1A!B:B)</f>
        <v>87736</v>
      </c>
      <c r="G174">
        <f>_xlfn.XLOOKUP($B174,FOLK1A!$A:$A,FOLK1A!C:C)</f>
        <v>97921</v>
      </c>
      <c r="H174">
        <f>_xlfn.XLOOKUP($B174,FOLK1A!$A:$A,FOLK1A!D:D)</f>
        <v>98806</v>
      </c>
      <c r="I174" s="6">
        <f t="shared" si="7"/>
        <v>84.187790644661249</v>
      </c>
      <c r="J174" s="6">
        <f t="shared" si="8"/>
        <v>84.902114970231096</v>
      </c>
      <c r="K174" s="6">
        <f t="shared" si="9"/>
        <v>84.235775155354943</v>
      </c>
    </row>
    <row r="175" spans="1:11" x14ac:dyDescent="0.25">
      <c r="A175" s="3" t="s">
        <v>105</v>
      </c>
      <c r="B175" s="3" t="s">
        <v>78</v>
      </c>
      <c r="C175" s="4">
        <v>32497</v>
      </c>
      <c r="D175" s="4">
        <v>31777</v>
      </c>
      <c r="E175" s="4">
        <v>31602</v>
      </c>
      <c r="F175">
        <f>_xlfn.XLOOKUP($B175,FOLK1A!$A:$A,FOLK1A!B:B)</f>
        <v>38144</v>
      </c>
      <c r="G175">
        <f>_xlfn.XLOOKUP($B175,FOLK1A!$A:$A,FOLK1A!C:C)</f>
        <v>36658</v>
      </c>
      <c r="H175">
        <f>_xlfn.XLOOKUP($B175,FOLK1A!$A:$A,FOLK1A!D:D)</f>
        <v>36477</v>
      </c>
      <c r="I175" s="6">
        <f t="shared" si="7"/>
        <v>85.195574664429529</v>
      </c>
      <c r="J175" s="6">
        <f t="shared" si="8"/>
        <v>86.685034644552346</v>
      </c>
      <c r="K175" s="6">
        <f t="shared" si="9"/>
        <v>86.635414096554001</v>
      </c>
    </row>
    <row r="176" spans="1:11" x14ac:dyDescent="0.25">
      <c r="A176" s="3" t="s">
        <v>105</v>
      </c>
      <c r="B176" s="3" t="s">
        <v>79</v>
      </c>
      <c r="C176" s="4">
        <v>18822</v>
      </c>
      <c r="D176" s="4">
        <v>20688</v>
      </c>
      <c r="E176" s="4">
        <v>20908</v>
      </c>
      <c r="F176">
        <f>_xlfn.XLOOKUP($B176,FOLK1A!$A:$A,FOLK1A!B:B)</f>
        <v>22131</v>
      </c>
      <c r="G176">
        <f>_xlfn.XLOOKUP($B176,FOLK1A!$A:$A,FOLK1A!C:C)</f>
        <v>24083</v>
      </c>
      <c r="H176">
        <f>_xlfn.XLOOKUP($B176,FOLK1A!$A:$A,FOLK1A!D:D)</f>
        <v>24310</v>
      </c>
      <c r="I176" s="6">
        <f t="shared" si="7"/>
        <v>85.04812254303917</v>
      </c>
      <c r="J176" s="6">
        <f t="shared" si="8"/>
        <v>85.902919071544247</v>
      </c>
      <c r="K176" s="6">
        <f t="shared" si="9"/>
        <v>86.005758946935416</v>
      </c>
    </row>
    <row r="177" spans="1:11" x14ac:dyDescent="0.25">
      <c r="A177" s="3" t="s">
        <v>105</v>
      </c>
      <c r="B177" s="3" t="s">
        <v>80</v>
      </c>
      <c r="C177" s="4">
        <v>84200</v>
      </c>
      <c r="D177" s="4">
        <v>87302</v>
      </c>
      <c r="E177" s="4">
        <v>87381</v>
      </c>
      <c r="F177">
        <f>_xlfn.XLOOKUP($B177,FOLK1A!$A:$A,FOLK1A!B:B)</f>
        <v>97520</v>
      </c>
      <c r="G177">
        <f>_xlfn.XLOOKUP($B177,FOLK1A!$A:$A,FOLK1A!C:C)</f>
        <v>100356</v>
      </c>
      <c r="H177">
        <f>_xlfn.XLOOKUP($B177,FOLK1A!$A:$A,FOLK1A!D:D)</f>
        <v>100564</v>
      </c>
      <c r="I177" s="6">
        <f t="shared" si="7"/>
        <v>86.341263330598849</v>
      </c>
      <c r="J177" s="6">
        <f t="shared" si="8"/>
        <v>86.99230738570688</v>
      </c>
      <c r="K177" s="6">
        <f t="shared" si="9"/>
        <v>86.890935125889982</v>
      </c>
    </row>
    <row r="178" spans="1:11" x14ac:dyDescent="0.25">
      <c r="A178" s="3" t="s">
        <v>105</v>
      </c>
      <c r="B178" s="3" t="s">
        <v>81</v>
      </c>
      <c r="C178" s="4">
        <v>3156</v>
      </c>
      <c r="D178" s="4">
        <v>3192</v>
      </c>
      <c r="E178" s="4">
        <v>3185</v>
      </c>
      <c r="F178">
        <f>_xlfn.XLOOKUP($B178,FOLK1A!$A:$A,FOLK1A!B:B)</f>
        <v>3710</v>
      </c>
      <c r="G178">
        <f>_xlfn.XLOOKUP($B178,FOLK1A!$A:$A,FOLK1A!C:C)</f>
        <v>3656</v>
      </c>
      <c r="H178">
        <f>_xlfn.XLOOKUP($B178,FOLK1A!$A:$A,FOLK1A!D:D)</f>
        <v>3617</v>
      </c>
      <c r="I178" s="6">
        <f t="shared" si="7"/>
        <v>85.067385444743934</v>
      </c>
      <c r="J178" s="6">
        <f t="shared" si="8"/>
        <v>87.308533916849015</v>
      </c>
      <c r="K178" s="6">
        <f t="shared" si="9"/>
        <v>88.056400331766653</v>
      </c>
    </row>
    <row r="179" spans="1:11" x14ac:dyDescent="0.25">
      <c r="A179" s="3" t="s">
        <v>105</v>
      </c>
      <c r="B179" s="3" t="s">
        <v>82</v>
      </c>
      <c r="C179" s="4">
        <v>77024</v>
      </c>
      <c r="D179" s="4">
        <v>87046</v>
      </c>
      <c r="E179" s="4">
        <v>87600</v>
      </c>
      <c r="F179">
        <f>_xlfn.XLOOKUP($B179,FOLK1A!$A:$A,FOLK1A!B:B)</f>
        <v>90719</v>
      </c>
      <c r="G179">
        <f>_xlfn.XLOOKUP($B179,FOLK1A!$A:$A,FOLK1A!C:C)</f>
        <v>101574</v>
      </c>
      <c r="H179">
        <f>_xlfn.XLOOKUP($B179,FOLK1A!$A:$A,FOLK1A!D:D)</f>
        <v>102753</v>
      </c>
      <c r="I179" s="6">
        <f t="shared" si="7"/>
        <v>84.903934126258008</v>
      </c>
      <c r="J179" s="6">
        <f t="shared" si="8"/>
        <v>85.697127217595053</v>
      </c>
      <c r="K179" s="6">
        <f t="shared" si="9"/>
        <v>85.252985314297391</v>
      </c>
    </row>
    <row r="180" spans="1:11" x14ac:dyDescent="0.25">
      <c r="A180" s="3" t="s">
        <v>105</v>
      </c>
      <c r="B180" s="3" t="s">
        <v>83</v>
      </c>
      <c r="C180" s="4">
        <v>49991</v>
      </c>
      <c r="D180" s="4">
        <v>56276</v>
      </c>
      <c r="E180" s="4">
        <v>56186</v>
      </c>
      <c r="F180">
        <f>_xlfn.XLOOKUP($B180,FOLK1A!$A:$A,FOLK1A!B:B)</f>
        <v>59481</v>
      </c>
      <c r="G180">
        <f>_xlfn.XLOOKUP($B180,FOLK1A!$A:$A,FOLK1A!C:C)</f>
        <v>65760</v>
      </c>
      <c r="H180">
        <f>_xlfn.XLOOKUP($B180,FOLK1A!$A:$A,FOLK1A!D:D)</f>
        <v>66352</v>
      </c>
      <c r="I180" s="6">
        <f t="shared" si="7"/>
        <v>84.045325398026264</v>
      </c>
      <c r="J180" s="6">
        <f t="shared" si="8"/>
        <v>85.577858880778592</v>
      </c>
      <c r="K180" s="6">
        <f t="shared" si="9"/>
        <v>84.67868338557993</v>
      </c>
    </row>
    <row r="181" spans="1:11" x14ac:dyDescent="0.25">
      <c r="A181" s="3" t="s">
        <v>105</v>
      </c>
      <c r="B181" s="3" t="s">
        <v>84</v>
      </c>
      <c r="C181" s="4">
        <v>35524</v>
      </c>
      <c r="D181" s="4">
        <v>38086</v>
      </c>
      <c r="E181" s="4">
        <v>37765</v>
      </c>
      <c r="F181">
        <f>_xlfn.XLOOKUP($B181,FOLK1A!$A:$A,FOLK1A!B:B)</f>
        <v>41889</v>
      </c>
      <c r="G181">
        <f>_xlfn.XLOOKUP($B181,FOLK1A!$A:$A,FOLK1A!C:C)</f>
        <v>44101</v>
      </c>
      <c r="H181">
        <f>_xlfn.XLOOKUP($B181,FOLK1A!$A:$A,FOLK1A!D:D)</f>
        <v>44394</v>
      </c>
      <c r="I181" s="6">
        <f t="shared" si="7"/>
        <v>84.805080092625758</v>
      </c>
      <c r="J181" s="6">
        <f t="shared" si="8"/>
        <v>86.360853495385598</v>
      </c>
      <c r="K181" s="6">
        <f t="shared" si="9"/>
        <v>85.067801955219167</v>
      </c>
    </row>
    <row r="182" spans="1:11" x14ac:dyDescent="0.25">
      <c r="A182" s="3" t="s">
        <v>105</v>
      </c>
      <c r="B182" s="3" t="s">
        <v>85</v>
      </c>
      <c r="C182" s="4">
        <v>277345</v>
      </c>
      <c r="D182" s="4">
        <v>312811</v>
      </c>
      <c r="E182" s="4">
        <v>314770</v>
      </c>
      <c r="F182">
        <f>_xlfn.XLOOKUP($B182,FOLK1A!$A:$A,FOLK1A!B:B)</f>
        <v>330639</v>
      </c>
      <c r="G182">
        <f>_xlfn.XLOOKUP($B182,FOLK1A!$A:$A,FOLK1A!C:C)</f>
        <v>373388</v>
      </c>
      <c r="H182">
        <f>_xlfn.XLOOKUP($B182,FOLK1A!$A:$A,FOLK1A!D:D)</f>
        <v>378361</v>
      </c>
      <c r="I182" s="6">
        <f t="shared" si="7"/>
        <v>83.88151427992463</v>
      </c>
      <c r="J182" s="6">
        <f t="shared" si="8"/>
        <v>83.776393456672409</v>
      </c>
      <c r="K182" s="6">
        <f t="shared" si="9"/>
        <v>83.193035222974885</v>
      </c>
    </row>
    <row r="183" spans="1:11" x14ac:dyDescent="0.25">
      <c r="A183" s="3" t="s">
        <v>105</v>
      </c>
      <c r="B183" s="3" t="s">
        <v>86</v>
      </c>
      <c r="C183" s="4">
        <v>73949</v>
      </c>
      <c r="D183" s="4">
        <v>77226</v>
      </c>
      <c r="E183" s="4">
        <v>77053</v>
      </c>
      <c r="F183">
        <f>_xlfn.XLOOKUP($B183,FOLK1A!$A:$A,FOLK1A!B:B)</f>
        <v>87593</v>
      </c>
      <c r="G183">
        <f>_xlfn.XLOOKUP($B183,FOLK1A!$A:$A,FOLK1A!C:C)</f>
        <v>90006</v>
      </c>
      <c r="H183">
        <f>_xlfn.XLOOKUP($B183,FOLK1A!$A:$A,FOLK1A!D:D)</f>
        <v>90546</v>
      </c>
      <c r="I183" s="6">
        <f t="shared" si="7"/>
        <v>84.423412829792326</v>
      </c>
      <c r="J183" s="6">
        <f t="shared" si="8"/>
        <v>85.800946603559751</v>
      </c>
      <c r="K183" s="6">
        <f t="shared" si="9"/>
        <v>85.098182139465024</v>
      </c>
    </row>
    <row r="184" spans="1:11" x14ac:dyDescent="0.25">
      <c r="A184" s="3" t="s">
        <v>105</v>
      </c>
      <c r="B184" s="3" t="s">
        <v>87</v>
      </c>
      <c r="C184" s="4">
        <v>49439</v>
      </c>
      <c r="D184" s="4">
        <v>50727</v>
      </c>
      <c r="E184" s="4">
        <v>50629</v>
      </c>
      <c r="F184">
        <f>_xlfn.XLOOKUP($B184,FOLK1A!$A:$A,FOLK1A!B:B)</f>
        <v>57661</v>
      </c>
      <c r="G184">
        <f>_xlfn.XLOOKUP($B184,FOLK1A!$A:$A,FOLK1A!C:C)</f>
        <v>59201</v>
      </c>
      <c r="H184">
        <f>_xlfn.XLOOKUP($B184,FOLK1A!$A:$A,FOLK1A!D:D)</f>
        <v>59324</v>
      </c>
      <c r="I184" s="6">
        <f t="shared" si="7"/>
        <v>85.740795338270232</v>
      </c>
      <c r="J184" s="6">
        <f t="shared" si="8"/>
        <v>85.68605260046283</v>
      </c>
      <c r="K184" s="6">
        <f t="shared" si="9"/>
        <v>85.343200053941075</v>
      </c>
    </row>
    <row r="185" spans="1:11" x14ac:dyDescent="0.25">
      <c r="A185" s="3" t="s">
        <v>105</v>
      </c>
      <c r="B185" s="3" t="s">
        <v>88</v>
      </c>
      <c r="C185" s="4">
        <v>34412</v>
      </c>
      <c r="D185" s="4">
        <v>36122</v>
      </c>
      <c r="E185" s="4">
        <v>36149</v>
      </c>
      <c r="F185">
        <f>_xlfn.XLOOKUP($B185,FOLK1A!$A:$A,FOLK1A!B:B)</f>
        <v>40798</v>
      </c>
      <c r="G185">
        <f>_xlfn.XLOOKUP($B185,FOLK1A!$A:$A,FOLK1A!C:C)</f>
        <v>43009</v>
      </c>
      <c r="H185">
        <f>_xlfn.XLOOKUP($B185,FOLK1A!$A:$A,FOLK1A!D:D)</f>
        <v>43305</v>
      </c>
      <c r="I185" s="6">
        <f t="shared" si="7"/>
        <v>84.347271925094375</v>
      </c>
      <c r="J185" s="6">
        <f t="shared" si="8"/>
        <v>83.987072473203284</v>
      </c>
      <c r="K185" s="6">
        <f t="shared" si="9"/>
        <v>83.475349266828317</v>
      </c>
    </row>
    <row r="186" spans="1:11" x14ac:dyDescent="0.25">
      <c r="A186" s="3" t="s">
        <v>105</v>
      </c>
      <c r="B186" s="3" t="s">
        <v>89</v>
      </c>
      <c r="C186" s="4">
        <v>17967</v>
      </c>
      <c r="D186" s="4">
        <v>16208</v>
      </c>
      <c r="E186" s="4">
        <v>15789</v>
      </c>
      <c r="F186">
        <f>_xlfn.XLOOKUP($B186,FOLK1A!$A:$A,FOLK1A!B:B)</f>
        <v>20399</v>
      </c>
      <c r="G186">
        <f>_xlfn.XLOOKUP($B186,FOLK1A!$A:$A,FOLK1A!C:C)</f>
        <v>18800</v>
      </c>
      <c r="H186">
        <f>_xlfn.XLOOKUP($B186,FOLK1A!$A:$A,FOLK1A!D:D)</f>
        <v>18596</v>
      </c>
      <c r="I186" s="6">
        <f t="shared" si="7"/>
        <v>88.07784695328202</v>
      </c>
      <c r="J186" s="6">
        <f t="shared" si="8"/>
        <v>86.21276595744682</v>
      </c>
      <c r="K186" s="6">
        <f t="shared" si="9"/>
        <v>84.905355990535597</v>
      </c>
    </row>
    <row r="187" spans="1:11" x14ac:dyDescent="0.25">
      <c r="A187" s="3" t="s">
        <v>105</v>
      </c>
      <c r="B187" s="3" t="s">
        <v>90</v>
      </c>
      <c r="C187" s="4">
        <v>48474</v>
      </c>
      <c r="D187" s="4">
        <v>47564</v>
      </c>
      <c r="E187" s="4">
        <v>46830</v>
      </c>
      <c r="F187">
        <f>_xlfn.XLOOKUP($B187,FOLK1A!$A:$A,FOLK1A!B:B)</f>
        <v>57139</v>
      </c>
      <c r="G187">
        <f>_xlfn.XLOOKUP($B187,FOLK1A!$A:$A,FOLK1A!C:C)</f>
        <v>55582</v>
      </c>
      <c r="H187">
        <f>_xlfn.XLOOKUP($B187,FOLK1A!$A:$A,FOLK1A!D:D)</f>
        <v>55405</v>
      </c>
      <c r="I187" s="6">
        <f t="shared" si="7"/>
        <v>84.835226377780501</v>
      </c>
      <c r="J187" s="6">
        <f t="shared" si="8"/>
        <v>85.574466553920331</v>
      </c>
      <c r="K187" s="6">
        <f t="shared" si="9"/>
        <v>84.523057485786481</v>
      </c>
    </row>
    <row r="188" spans="1:11" x14ac:dyDescent="0.25">
      <c r="A188" s="3" t="s">
        <v>105</v>
      </c>
      <c r="B188" s="3" t="s">
        <v>91</v>
      </c>
      <c r="C188" s="4">
        <v>40483</v>
      </c>
      <c r="D188" s="4">
        <v>39412</v>
      </c>
      <c r="E188" s="4">
        <v>38593</v>
      </c>
      <c r="F188">
        <f>_xlfn.XLOOKUP($B188,FOLK1A!$A:$A,FOLK1A!B:B)</f>
        <v>46639</v>
      </c>
      <c r="G188">
        <f>_xlfn.XLOOKUP($B188,FOLK1A!$A:$A,FOLK1A!C:C)</f>
        <v>44328</v>
      </c>
      <c r="H188">
        <f>_xlfn.XLOOKUP($B188,FOLK1A!$A:$A,FOLK1A!D:D)</f>
        <v>44104</v>
      </c>
      <c r="I188" s="6">
        <f t="shared" si="7"/>
        <v>86.800746156650007</v>
      </c>
      <c r="J188" s="6">
        <f t="shared" si="8"/>
        <v>88.909944053419963</v>
      </c>
      <c r="K188" s="6">
        <f t="shared" si="9"/>
        <v>87.504534736078369</v>
      </c>
    </row>
    <row r="189" spans="1:11" x14ac:dyDescent="0.25">
      <c r="A189" s="3" t="s">
        <v>105</v>
      </c>
      <c r="B189" s="3" t="s">
        <v>92</v>
      </c>
      <c r="C189" s="4">
        <v>18615</v>
      </c>
      <c r="D189" s="4">
        <v>17853</v>
      </c>
      <c r="E189" s="4">
        <v>17544</v>
      </c>
      <c r="F189">
        <f>_xlfn.XLOOKUP($B189,FOLK1A!$A:$A,FOLK1A!B:B)</f>
        <v>21474</v>
      </c>
      <c r="G189">
        <f>_xlfn.XLOOKUP($B189,FOLK1A!$A:$A,FOLK1A!C:C)</f>
        <v>20229</v>
      </c>
      <c r="H189">
        <f>_xlfn.XLOOKUP($B189,FOLK1A!$A:$A,FOLK1A!D:D)</f>
        <v>20122</v>
      </c>
      <c r="I189" s="6">
        <f t="shared" si="7"/>
        <v>86.686225202570554</v>
      </c>
      <c r="J189" s="6">
        <f t="shared" si="8"/>
        <v>88.254486133768353</v>
      </c>
      <c r="K189" s="6">
        <f t="shared" si="9"/>
        <v>87.188152271146009</v>
      </c>
    </row>
    <row r="190" spans="1:11" x14ac:dyDescent="0.25">
      <c r="A190" s="3" t="s">
        <v>105</v>
      </c>
      <c r="B190" s="3" t="s">
        <v>93</v>
      </c>
      <c r="C190" s="4">
        <v>81358</v>
      </c>
      <c r="D190" s="4">
        <v>84138</v>
      </c>
      <c r="E190" s="4">
        <v>84098</v>
      </c>
      <c r="F190">
        <f>_xlfn.XLOOKUP($B190,FOLK1A!$A:$A,FOLK1A!B:B)</f>
        <v>95776</v>
      </c>
      <c r="G190">
        <f>_xlfn.XLOOKUP($B190,FOLK1A!$A:$A,FOLK1A!C:C)</f>
        <v>97621</v>
      </c>
      <c r="H190">
        <f>_xlfn.XLOOKUP($B190,FOLK1A!$A:$A,FOLK1A!D:D)</f>
        <v>97874</v>
      </c>
      <c r="I190" s="6">
        <f t="shared" si="7"/>
        <v>84.946124290010033</v>
      </c>
      <c r="J190" s="6">
        <f t="shared" si="8"/>
        <v>86.188422573011962</v>
      </c>
      <c r="K190" s="6">
        <f t="shared" si="9"/>
        <v>85.924760406236587</v>
      </c>
    </row>
    <row r="191" spans="1:11" x14ac:dyDescent="0.25">
      <c r="A191" s="3" t="s">
        <v>105</v>
      </c>
      <c r="B191" s="3" t="s">
        <v>94</v>
      </c>
      <c r="C191" s="4">
        <v>30169</v>
      </c>
      <c r="D191" s="4">
        <v>31481</v>
      </c>
      <c r="E191" s="4">
        <v>31376</v>
      </c>
      <c r="F191">
        <f>_xlfn.XLOOKUP($B191,FOLK1A!$A:$A,FOLK1A!B:B)</f>
        <v>36047</v>
      </c>
      <c r="G191">
        <f>_xlfn.XLOOKUP($B191,FOLK1A!$A:$A,FOLK1A!C:C)</f>
        <v>36706</v>
      </c>
      <c r="H191">
        <f>_xlfn.XLOOKUP($B191,FOLK1A!$A:$A,FOLK1A!D:D)</f>
        <v>36529</v>
      </c>
      <c r="I191" s="6">
        <f t="shared" si="7"/>
        <v>83.69351124920243</v>
      </c>
      <c r="J191" s="6">
        <f t="shared" si="8"/>
        <v>85.765269983109022</v>
      </c>
      <c r="K191" s="6">
        <f t="shared" si="9"/>
        <v>85.893399764570617</v>
      </c>
    </row>
    <row r="192" spans="1:11" x14ac:dyDescent="0.25">
      <c r="A192" s="3" t="s">
        <v>105</v>
      </c>
      <c r="B192" s="3" t="s">
        <v>95</v>
      </c>
      <c r="C192" s="4">
        <v>52205</v>
      </c>
      <c r="D192" s="4">
        <v>50589</v>
      </c>
      <c r="E192" s="4">
        <v>49616</v>
      </c>
      <c r="F192">
        <f>_xlfn.XLOOKUP($B192,FOLK1A!$A:$A,FOLK1A!B:B)</f>
        <v>60246</v>
      </c>
      <c r="G192">
        <f>_xlfn.XLOOKUP($B192,FOLK1A!$A:$A,FOLK1A!C:C)</f>
        <v>57882</v>
      </c>
      <c r="H192">
        <f>_xlfn.XLOOKUP($B192,FOLK1A!$A:$A,FOLK1A!D:D)</f>
        <v>57523</v>
      </c>
      <c r="I192" s="6">
        <f t="shared" si="7"/>
        <v>86.653055804534745</v>
      </c>
      <c r="J192" s="6">
        <f t="shared" si="8"/>
        <v>87.400228050171037</v>
      </c>
      <c r="K192" s="6">
        <f t="shared" si="9"/>
        <v>86.254193974584084</v>
      </c>
    </row>
    <row r="193" spans="1:11" x14ac:dyDescent="0.25">
      <c r="A193" s="3" t="s">
        <v>105</v>
      </c>
      <c r="B193" s="3" t="s">
        <v>96</v>
      </c>
      <c r="C193" s="4">
        <v>55657</v>
      </c>
      <c r="D193" s="4">
        <v>55044</v>
      </c>
      <c r="E193" s="4">
        <v>54507</v>
      </c>
      <c r="F193">
        <f>_xlfn.XLOOKUP($B193,FOLK1A!$A:$A,FOLK1A!B:B)</f>
        <v>65411</v>
      </c>
      <c r="G193">
        <f>_xlfn.XLOOKUP($B193,FOLK1A!$A:$A,FOLK1A!C:C)</f>
        <v>63311</v>
      </c>
      <c r="H193">
        <f>_xlfn.XLOOKUP($B193,FOLK1A!$A:$A,FOLK1A!D:D)</f>
        <v>62979</v>
      </c>
      <c r="I193" s="6">
        <f t="shared" si="7"/>
        <v>85.088135023161243</v>
      </c>
      <c r="J193" s="6">
        <f t="shared" si="8"/>
        <v>86.942237525864385</v>
      </c>
      <c r="K193" s="6">
        <f t="shared" si="9"/>
        <v>86.547896918020299</v>
      </c>
    </row>
    <row r="194" spans="1:11" x14ac:dyDescent="0.25">
      <c r="A194" s="3" t="s">
        <v>105</v>
      </c>
      <c r="B194" s="3" t="s">
        <v>97</v>
      </c>
      <c r="C194" s="4">
        <v>32279</v>
      </c>
      <c r="D194" s="4">
        <v>32932</v>
      </c>
      <c r="E194" s="4">
        <v>32589</v>
      </c>
      <c r="F194">
        <f>_xlfn.XLOOKUP($B194,FOLK1A!$A:$A,FOLK1A!B:B)</f>
        <v>38466</v>
      </c>
      <c r="G194">
        <f>_xlfn.XLOOKUP($B194,FOLK1A!$A:$A,FOLK1A!C:C)</f>
        <v>37954</v>
      </c>
      <c r="H194">
        <f>_xlfn.XLOOKUP($B194,FOLK1A!$A:$A,FOLK1A!D:D)</f>
        <v>37998</v>
      </c>
      <c r="I194" s="6">
        <f t="shared" si="7"/>
        <v>83.915665782769196</v>
      </c>
      <c r="J194" s="6">
        <f t="shared" si="8"/>
        <v>86.768193075828634</v>
      </c>
      <c r="K194" s="6">
        <f t="shared" si="9"/>
        <v>85.765040265277122</v>
      </c>
    </row>
    <row r="195" spans="1:11" x14ac:dyDescent="0.25">
      <c r="A195" s="3" t="s">
        <v>105</v>
      </c>
      <c r="B195" s="3" t="s">
        <v>98</v>
      </c>
      <c r="C195" s="4">
        <v>1529</v>
      </c>
      <c r="D195" s="4">
        <v>1518</v>
      </c>
      <c r="E195" s="4">
        <v>1470</v>
      </c>
      <c r="F195">
        <f>_xlfn.XLOOKUP($B195,FOLK1A!$A:$A,FOLK1A!B:B)</f>
        <v>1817</v>
      </c>
      <c r="G195">
        <f>_xlfn.XLOOKUP($B195,FOLK1A!$A:$A,FOLK1A!C:C)</f>
        <v>1719</v>
      </c>
      <c r="H195">
        <f>_xlfn.XLOOKUP($B195,FOLK1A!$A:$A,FOLK1A!D:D)</f>
        <v>1683</v>
      </c>
      <c r="I195" s="6">
        <f t="shared" si="7"/>
        <v>84.149697303247109</v>
      </c>
      <c r="J195" s="6">
        <f t="shared" si="8"/>
        <v>88.30715532286213</v>
      </c>
      <c r="K195" s="6">
        <f t="shared" si="9"/>
        <v>87.344028520499108</v>
      </c>
    </row>
    <row r="196" spans="1:11" x14ac:dyDescent="0.25">
      <c r="A196" s="3" t="s">
        <v>105</v>
      </c>
      <c r="B196" s="3" t="s">
        <v>99</v>
      </c>
      <c r="C196" s="4">
        <v>36117</v>
      </c>
      <c r="D196" s="4">
        <v>36340</v>
      </c>
      <c r="E196" s="4">
        <v>35929</v>
      </c>
      <c r="F196">
        <f>_xlfn.XLOOKUP($B196,FOLK1A!$A:$A,FOLK1A!B:B)</f>
        <v>42131</v>
      </c>
      <c r="G196">
        <f>_xlfn.XLOOKUP($B196,FOLK1A!$A:$A,FOLK1A!C:C)</f>
        <v>41606</v>
      </c>
      <c r="H196">
        <f>_xlfn.XLOOKUP($B196,FOLK1A!$A:$A,FOLK1A!D:D)</f>
        <v>41541</v>
      </c>
      <c r="I196" s="6">
        <f t="shared" ref="I196:I258" si="10">C196/F196*100</f>
        <v>85.725475303220904</v>
      </c>
      <c r="J196" s="6">
        <f t="shared" ref="J196:J258" si="11">D196/G196*100</f>
        <v>87.343171657933951</v>
      </c>
      <c r="K196" s="6">
        <f t="shared" ref="K196:K258" si="12">E196/H196*100</f>
        <v>86.490455212922171</v>
      </c>
    </row>
    <row r="197" spans="1:11" x14ac:dyDescent="0.25">
      <c r="A197" s="3" t="s">
        <v>105</v>
      </c>
      <c r="B197" s="3" t="s">
        <v>100</v>
      </c>
      <c r="C197" s="4">
        <v>18091</v>
      </c>
      <c r="D197" s="4">
        <v>17375</v>
      </c>
      <c r="E197" s="4">
        <v>16944</v>
      </c>
      <c r="F197">
        <f>_xlfn.XLOOKUP($B197,FOLK1A!$A:$A,FOLK1A!B:B)</f>
        <v>20629</v>
      </c>
      <c r="G197">
        <f>_xlfn.XLOOKUP($B197,FOLK1A!$A:$A,FOLK1A!C:C)</f>
        <v>19520</v>
      </c>
      <c r="H197">
        <f>_xlfn.XLOOKUP($B197,FOLK1A!$A:$A,FOLK1A!D:D)</f>
        <v>19344</v>
      </c>
      <c r="I197" s="6">
        <f t="shared" si="10"/>
        <v>87.696931504193117</v>
      </c>
      <c r="J197" s="6">
        <f t="shared" si="11"/>
        <v>89.011270491803273</v>
      </c>
      <c r="K197" s="6">
        <f t="shared" si="12"/>
        <v>87.593052109181144</v>
      </c>
    </row>
    <row r="198" spans="1:11" x14ac:dyDescent="0.25">
      <c r="A198" s="3" t="s">
        <v>105</v>
      </c>
      <c r="B198" s="3" t="s">
        <v>101</v>
      </c>
      <c r="C198" s="4">
        <v>24711</v>
      </c>
      <c r="D198" s="4">
        <v>26551</v>
      </c>
      <c r="E198" s="4">
        <v>26523</v>
      </c>
      <c r="F198">
        <f>_xlfn.XLOOKUP($B198,FOLK1A!$A:$A,FOLK1A!B:B)</f>
        <v>29149</v>
      </c>
      <c r="G198">
        <f>_xlfn.XLOOKUP($B198,FOLK1A!$A:$A,FOLK1A!C:C)</f>
        <v>30942</v>
      </c>
      <c r="H198">
        <f>_xlfn.XLOOKUP($B198,FOLK1A!$A:$A,FOLK1A!D:D)</f>
        <v>31280</v>
      </c>
      <c r="I198" s="6">
        <f t="shared" si="10"/>
        <v>84.774777865449934</v>
      </c>
      <c r="J198" s="6">
        <f t="shared" si="11"/>
        <v>85.80893284209165</v>
      </c>
      <c r="K198" s="6">
        <f t="shared" si="12"/>
        <v>84.79219948849105</v>
      </c>
    </row>
    <row r="199" spans="1:11" x14ac:dyDescent="0.25">
      <c r="A199" s="3" t="s">
        <v>105</v>
      </c>
      <c r="B199" s="3" t="s">
        <v>102</v>
      </c>
      <c r="C199" s="4">
        <v>37838</v>
      </c>
      <c r="D199" s="4">
        <v>37244</v>
      </c>
      <c r="E199" s="4">
        <v>36746</v>
      </c>
      <c r="F199">
        <f>_xlfn.XLOOKUP($B199,FOLK1A!$A:$A,FOLK1A!B:B)</f>
        <v>43991</v>
      </c>
      <c r="G199">
        <f>_xlfn.XLOOKUP($B199,FOLK1A!$A:$A,FOLK1A!C:C)</f>
        <v>42698</v>
      </c>
      <c r="H199">
        <f>_xlfn.XLOOKUP($B199,FOLK1A!$A:$A,FOLK1A!D:D)</f>
        <v>42572</v>
      </c>
      <c r="I199" s="6">
        <f t="shared" si="10"/>
        <v>86.013048123479805</v>
      </c>
      <c r="J199" s="6">
        <f t="shared" si="11"/>
        <v>87.226567989132988</v>
      </c>
      <c r="K199" s="6">
        <f t="shared" si="12"/>
        <v>86.314948792633658</v>
      </c>
    </row>
    <row r="200" spans="1:11" x14ac:dyDescent="0.25">
      <c r="A200" s="3" t="s">
        <v>105</v>
      </c>
      <c r="B200" s="3" t="s">
        <v>103</v>
      </c>
      <c r="C200" s="4">
        <v>31872</v>
      </c>
      <c r="D200" s="4">
        <v>31041</v>
      </c>
      <c r="E200" s="4">
        <v>30610</v>
      </c>
      <c r="F200">
        <f>_xlfn.XLOOKUP($B200,FOLK1A!$A:$A,FOLK1A!B:B)</f>
        <v>37296</v>
      </c>
      <c r="G200">
        <f>_xlfn.XLOOKUP($B200,FOLK1A!$A:$A,FOLK1A!C:C)</f>
        <v>35818</v>
      </c>
      <c r="H200">
        <f>_xlfn.XLOOKUP($B200,FOLK1A!$A:$A,FOLK1A!D:D)</f>
        <v>35632</v>
      </c>
      <c r="I200" s="6">
        <f t="shared" si="10"/>
        <v>85.456885456885459</v>
      </c>
      <c r="J200" s="6">
        <f t="shared" si="11"/>
        <v>86.663130269696794</v>
      </c>
      <c r="K200" s="6">
        <f t="shared" si="12"/>
        <v>85.905927256398741</v>
      </c>
    </row>
    <row r="201" spans="1:11" x14ac:dyDescent="0.25">
      <c r="A201" s="3" t="s">
        <v>105</v>
      </c>
      <c r="B201" s="3" t="s">
        <v>104</v>
      </c>
      <c r="C201" s="4">
        <v>175525</v>
      </c>
      <c r="D201" s="4">
        <v>190574</v>
      </c>
      <c r="E201" s="4">
        <v>191675</v>
      </c>
      <c r="F201">
        <f>_xlfn.XLOOKUP($B201,FOLK1A!$A:$A,FOLK1A!B:B)</f>
        <v>210316</v>
      </c>
      <c r="G201">
        <f>_xlfn.XLOOKUP($B201,FOLK1A!$A:$A,FOLK1A!C:C)</f>
        <v>224612</v>
      </c>
      <c r="H201">
        <f>_xlfn.XLOOKUP($B201,FOLK1A!$A:$A,FOLK1A!D:D)</f>
        <v>226033</v>
      </c>
      <c r="I201" s="6">
        <f t="shared" si="10"/>
        <v>83.457749291542243</v>
      </c>
      <c r="J201" s="6">
        <f t="shared" si="11"/>
        <v>84.845867540469783</v>
      </c>
      <c r="K201" s="6">
        <f t="shared" si="12"/>
        <v>84.799564665336476</v>
      </c>
    </row>
    <row r="202" spans="1:11" x14ac:dyDescent="0.25">
      <c r="A202" s="3" t="s">
        <v>106</v>
      </c>
      <c r="B202" s="3" t="s">
        <v>6</v>
      </c>
      <c r="C202" s="4">
        <v>1729014</v>
      </c>
      <c r="D202" s="4">
        <v>1995451</v>
      </c>
      <c r="E202" s="4">
        <v>2018204</v>
      </c>
      <c r="F202">
        <f>_xlfn.XLOOKUP($B202,FOLK1A!$A:$A,FOLK1A!B:B)</f>
        <v>5707251</v>
      </c>
      <c r="G202">
        <f>_xlfn.XLOOKUP($B202,FOLK1A!$A:$A,FOLK1A!C:C)</f>
        <v>5992734</v>
      </c>
      <c r="H202">
        <f>_xlfn.XLOOKUP($B202,FOLK1A!$A:$A,FOLK1A!D:D)</f>
        <v>6025603</v>
      </c>
      <c r="I202" s="6">
        <f t="shared" si="10"/>
        <v>30.29504046694284</v>
      </c>
      <c r="J202" s="6">
        <f t="shared" si="11"/>
        <v>33.297840351332134</v>
      </c>
      <c r="K202" s="6">
        <f t="shared" si="12"/>
        <v>33.493809665190355</v>
      </c>
    </row>
    <row r="203" spans="1:11" x14ac:dyDescent="0.25">
      <c r="A203" s="3" t="s">
        <v>106</v>
      </c>
      <c r="B203" s="3" t="s">
        <v>7</v>
      </c>
      <c r="C203" s="4">
        <v>189356</v>
      </c>
      <c r="D203" s="4">
        <v>234346</v>
      </c>
      <c r="E203" s="4">
        <v>236244</v>
      </c>
      <c r="F203">
        <f>_xlfn.XLOOKUP($B203,FOLK1A!$A:$A,FOLK1A!B:B)</f>
        <v>591481</v>
      </c>
      <c r="G203">
        <f>_xlfn.XLOOKUP($B203,FOLK1A!$A:$A,FOLK1A!C:C)</f>
        <v>667099</v>
      </c>
      <c r="H203">
        <f>_xlfn.XLOOKUP($B203,FOLK1A!$A:$A,FOLK1A!D:D)</f>
        <v>671714</v>
      </c>
      <c r="I203" s="6">
        <f t="shared" si="10"/>
        <v>32.013877030707668</v>
      </c>
      <c r="J203" s="6">
        <f t="shared" si="11"/>
        <v>35.129118766479941</v>
      </c>
      <c r="K203" s="6">
        <f t="shared" si="12"/>
        <v>35.17032546589769</v>
      </c>
    </row>
    <row r="204" spans="1:11" x14ac:dyDescent="0.25">
      <c r="A204" s="3" t="s">
        <v>106</v>
      </c>
      <c r="B204" s="3" t="s">
        <v>8</v>
      </c>
      <c r="C204" s="4">
        <v>36707</v>
      </c>
      <c r="D204" s="4">
        <v>41292</v>
      </c>
      <c r="E204" s="4">
        <v>41647</v>
      </c>
      <c r="F204">
        <f>_xlfn.XLOOKUP($B204,FOLK1A!$A:$A,FOLK1A!B:B)</f>
        <v>104481</v>
      </c>
      <c r="G204">
        <f>_xlfn.XLOOKUP($B204,FOLK1A!$A:$A,FOLK1A!C:C)</f>
        <v>105840</v>
      </c>
      <c r="H204">
        <f>_xlfn.XLOOKUP($B204,FOLK1A!$A:$A,FOLK1A!D:D)</f>
        <v>106150</v>
      </c>
      <c r="I204" s="6">
        <f t="shared" si="10"/>
        <v>35.132703553756187</v>
      </c>
      <c r="J204" s="6">
        <f t="shared" si="11"/>
        <v>39.013605442176868</v>
      </c>
      <c r="K204" s="6">
        <f t="shared" si="12"/>
        <v>39.234102684879886</v>
      </c>
    </row>
    <row r="205" spans="1:11" x14ac:dyDescent="0.25">
      <c r="A205" s="3" t="s">
        <v>106</v>
      </c>
      <c r="B205" s="3" t="s">
        <v>9</v>
      </c>
      <c r="C205" s="4">
        <v>5037</v>
      </c>
      <c r="D205" s="4">
        <v>6397</v>
      </c>
      <c r="E205" s="4">
        <v>6271</v>
      </c>
      <c r="F205">
        <f>_xlfn.XLOOKUP($B205,FOLK1A!$A:$A,FOLK1A!B:B)</f>
        <v>14142</v>
      </c>
      <c r="G205">
        <f>_xlfn.XLOOKUP($B205,FOLK1A!$A:$A,FOLK1A!C:C)</f>
        <v>14450</v>
      </c>
      <c r="H205">
        <f>_xlfn.XLOOKUP($B205,FOLK1A!$A:$A,FOLK1A!D:D)</f>
        <v>14474</v>
      </c>
      <c r="I205" s="6">
        <f t="shared" si="10"/>
        <v>35.617310140008485</v>
      </c>
      <c r="J205" s="6">
        <f t="shared" si="11"/>
        <v>44.269896193771622</v>
      </c>
      <c r="K205" s="6">
        <f t="shared" si="12"/>
        <v>43.325963797153513</v>
      </c>
    </row>
    <row r="206" spans="1:11" x14ac:dyDescent="0.25">
      <c r="A206" s="3" t="s">
        <v>106</v>
      </c>
      <c r="B206" s="3" t="s">
        <v>10</v>
      </c>
      <c r="C206" s="4">
        <v>15184</v>
      </c>
      <c r="D206" s="4">
        <v>18183</v>
      </c>
      <c r="E206" s="4">
        <v>18285</v>
      </c>
      <c r="F206">
        <f>_xlfn.XLOOKUP($B206,FOLK1A!$A:$A,FOLK1A!B:B)</f>
        <v>42860</v>
      </c>
      <c r="G206">
        <f>_xlfn.XLOOKUP($B206,FOLK1A!$A:$A,FOLK1A!C:C)</f>
        <v>44034</v>
      </c>
      <c r="H206">
        <f>_xlfn.XLOOKUP($B206,FOLK1A!$A:$A,FOLK1A!D:D)</f>
        <v>44214</v>
      </c>
      <c r="I206" s="6">
        <f t="shared" si="10"/>
        <v>35.426971535230983</v>
      </c>
      <c r="J206" s="6">
        <f t="shared" si="11"/>
        <v>41.293091701866743</v>
      </c>
      <c r="K206" s="6">
        <f t="shared" si="12"/>
        <v>41.355679196634547</v>
      </c>
    </row>
    <row r="207" spans="1:11" x14ac:dyDescent="0.25">
      <c r="A207" s="3" t="s">
        <v>106</v>
      </c>
      <c r="B207" s="3" t="s">
        <v>11</v>
      </c>
      <c r="C207" s="4">
        <v>10664</v>
      </c>
      <c r="D207" s="4">
        <v>10771</v>
      </c>
      <c r="E207" s="4">
        <v>10946</v>
      </c>
      <c r="F207">
        <f>_xlfn.XLOOKUP($B207,FOLK1A!$A:$A,FOLK1A!B:B)</f>
        <v>27880</v>
      </c>
      <c r="G207">
        <f>_xlfn.XLOOKUP($B207,FOLK1A!$A:$A,FOLK1A!C:C)</f>
        <v>28117</v>
      </c>
      <c r="H207">
        <f>_xlfn.XLOOKUP($B207,FOLK1A!$A:$A,FOLK1A!D:D)</f>
        <v>29262</v>
      </c>
      <c r="I207" s="6">
        <f t="shared" si="10"/>
        <v>38.249641319942612</v>
      </c>
      <c r="J207" s="6">
        <f t="shared" si="11"/>
        <v>38.307785325603724</v>
      </c>
      <c r="K207" s="6">
        <f t="shared" si="12"/>
        <v>37.406875811632837</v>
      </c>
    </row>
    <row r="208" spans="1:11" x14ac:dyDescent="0.25">
      <c r="A208" s="3" t="s">
        <v>106</v>
      </c>
      <c r="B208" s="3" t="s">
        <v>12</v>
      </c>
      <c r="C208" s="4">
        <v>18870</v>
      </c>
      <c r="D208" s="4">
        <v>19814</v>
      </c>
      <c r="E208" s="4">
        <v>20104</v>
      </c>
      <c r="F208">
        <f>_xlfn.XLOOKUP($B208,FOLK1A!$A:$A,FOLK1A!B:B)</f>
        <v>48224</v>
      </c>
      <c r="G208">
        <f>_xlfn.XLOOKUP($B208,FOLK1A!$A:$A,FOLK1A!C:C)</f>
        <v>52939</v>
      </c>
      <c r="H208">
        <f>_xlfn.XLOOKUP($B208,FOLK1A!$A:$A,FOLK1A!D:D)</f>
        <v>53950</v>
      </c>
      <c r="I208" s="6">
        <f t="shared" si="10"/>
        <v>39.129893828798942</v>
      </c>
      <c r="J208" s="6">
        <f t="shared" si="11"/>
        <v>37.427983150418406</v>
      </c>
      <c r="K208" s="6">
        <f t="shared" si="12"/>
        <v>37.264133456904538</v>
      </c>
    </row>
    <row r="209" spans="1:11" x14ac:dyDescent="0.25">
      <c r="A209" s="3" t="s">
        <v>106</v>
      </c>
      <c r="B209" s="3" t="s">
        <v>13</v>
      </c>
      <c r="C209" s="4">
        <v>13430</v>
      </c>
      <c r="D209" s="4">
        <v>14831</v>
      </c>
      <c r="E209" s="4">
        <v>15376</v>
      </c>
      <c r="F209">
        <f>_xlfn.XLOOKUP($B209,FOLK1A!$A:$A,FOLK1A!B:B)</f>
        <v>35322</v>
      </c>
      <c r="G209">
        <f>_xlfn.XLOOKUP($B209,FOLK1A!$A:$A,FOLK1A!C:C)</f>
        <v>40401</v>
      </c>
      <c r="H209">
        <f>_xlfn.XLOOKUP($B209,FOLK1A!$A:$A,FOLK1A!D:D)</f>
        <v>40990</v>
      </c>
      <c r="I209" s="6">
        <f t="shared" si="10"/>
        <v>38.021629579299024</v>
      </c>
      <c r="J209" s="6">
        <f t="shared" si="11"/>
        <v>36.709487388926014</v>
      </c>
      <c r="K209" s="6">
        <f t="shared" si="12"/>
        <v>37.511588192242016</v>
      </c>
    </row>
    <row r="210" spans="1:11" x14ac:dyDescent="0.25">
      <c r="A210" s="3" t="s">
        <v>106</v>
      </c>
      <c r="B210" s="3" t="s">
        <v>14</v>
      </c>
      <c r="C210" s="4">
        <v>28036</v>
      </c>
      <c r="D210" s="4">
        <v>30676</v>
      </c>
      <c r="E210" s="4">
        <v>30739</v>
      </c>
      <c r="F210">
        <f>_xlfn.XLOOKUP($B210,FOLK1A!$A:$A,FOLK1A!B:B)</f>
        <v>75350</v>
      </c>
      <c r="G210">
        <f>_xlfn.XLOOKUP($B210,FOLK1A!$A:$A,FOLK1A!C:C)</f>
        <v>75076</v>
      </c>
      <c r="H210">
        <f>_xlfn.XLOOKUP($B210,FOLK1A!$A:$A,FOLK1A!D:D)</f>
        <v>75106</v>
      </c>
      <c r="I210" s="6">
        <f t="shared" si="10"/>
        <v>37.207697412076975</v>
      </c>
      <c r="J210" s="6">
        <f t="shared" si="11"/>
        <v>40.859928605679578</v>
      </c>
      <c r="K210" s="6">
        <f t="shared" si="12"/>
        <v>40.927489148669885</v>
      </c>
    </row>
    <row r="211" spans="1:11" x14ac:dyDescent="0.25">
      <c r="A211" s="3" t="s">
        <v>106</v>
      </c>
      <c r="B211" s="3" t="s">
        <v>15</v>
      </c>
      <c r="C211" s="4">
        <v>24604</v>
      </c>
      <c r="D211" s="4">
        <v>26259</v>
      </c>
      <c r="E211" s="4">
        <v>25937</v>
      </c>
      <c r="F211">
        <f>_xlfn.XLOOKUP($B211,FOLK1A!$A:$A,FOLK1A!B:B)</f>
        <v>67914</v>
      </c>
      <c r="G211">
        <f>_xlfn.XLOOKUP($B211,FOLK1A!$A:$A,FOLK1A!C:C)</f>
        <v>70958</v>
      </c>
      <c r="H211">
        <f>_xlfn.XLOOKUP($B211,FOLK1A!$A:$A,FOLK1A!D:D)</f>
        <v>71185</v>
      </c>
      <c r="I211" s="6">
        <f t="shared" si="10"/>
        <v>36.228170922048477</v>
      </c>
      <c r="J211" s="6">
        <f t="shared" si="11"/>
        <v>37.006398151018907</v>
      </c>
      <c r="K211" s="6">
        <f t="shared" si="12"/>
        <v>36.436046919997189</v>
      </c>
    </row>
    <row r="212" spans="1:11" x14ac:dyDescent="0.25">
      <c r="A212" s="3" t="s">
        <v>106</v>
      </c>
      <c r="B212" s="3" t="s">
        <v>16</v>
      </c>
      <c r="C212" s="4">
        <v>8533</v>
      </c>
      <c r="D212" s="4">
        <v>9150</v>
      </c>
      <c r="E212" s="4">
        <v>9465</v>
      </c>
      <c r="F212">
        <f>_xlfn.XLOOKUP($B212,FOLK1A!$A:$A,FOLK1A!B:B)</f>
        <v>22461</v>
      </c>
      <c r="G212">
        <f>_xlfn.XLOOKUP($B212,FOLK1A!$A:$A,FOLK1A!C:C)</f>
        <v>24869</v>
      </c>
      <c r="H212">
        <f>_xlfn.XLOOKUP($B212,FOLK1A!$A:$A,FOLK1A!D:D)</f>
        <v>25834</v>
      </c>
      <c r="I212" s="6">
        <f t="shared" si="10"/>
        <v>37.990294287876765</v>
      </c>
      <c r="J212" s="6">
        <f t="shared" si="11"/>
        <v>36.792794241827174</v>
      </c>
      <c r="K212" s="6">
        <f t="shared" si="12"/>
        <v>36.637764186730664</v>
      </c>
    </row>
    <row r="213" spans="1:11" x14ac:dyDescent="0.25">
      <c r="A213" s="3" t="s">
        <v>106</v>
      </c>
      <c r="B213" s="3" t="s">
        <v>17</v>
      </c>
      <c r="C213" s="4">
        <v>10356</v>
      </c>
      <c r="D213" s="4">
        <v>11595</v>
      </c>
      <c r="E213" s="4">
        <v>11714</v>
      </c>
      <c r="F213">
        <f>_xlfn.XLOOKUP($B213,FOLK1A!$A:$A,FOLK1A!B:B)</f>
        <v>28423</v>
      </c>
      <c r="G213">
        <f>_xlfn.XLOOKUP($B213,FOLK1A!$A:$A,FOLK1A!C:C)</f>
        <v>30784</v>
      </c>
      <c r="H213">
        <f>_xlfn.XLOOKUP($B213,FOLK1A!$A:$A,FOLK1A!D:D)</f>
        <v>32030</v>
      </c>
      <c r="I213" s="6">
        <f t="shared" si="10"/>
        <v>36.435281286282233</v>
      </c>
      <c r="J213" s="6">
        <f t="shared" si="11"/>
        <v>37.665670478170476</v>
      </c>
      <c r="K213" s="6">
        <f t="shared" si="12"/>
        <v>36.57196378395254</v>
      </c>
    </row>
    <row r="214" spans="1:11" x14ac:dyDescent="0.25">
      <c r="A214" s="3" t="s">
        <v>106</v>
      </c>
      <c r="B214" s="3" t="s">
        <v>18</v>
      </c>
      <c r="C214" s="4">
        <v>19515</v>
      </c>
      <c r="D214" s="4">
        <v>21539</v>
      </c>
      <c r="E214" s="4">
        <v>21633</v>
      </c>
      <c r="F214">
        <f>_xlfn.XLOOKUP($B214,FOLK1A!$A:$A,FOLK1A!B:B)</f>
        <v>52831</v>
      </c>
      <c r="G214">
        <f>_xlfn.XLOOKUP($B214,FOLK1A!$A:$A,FOLK1A!C:C)</f>
        <v>53760</v>
      </c>
      <c r="H214">
        <f>_xlfn.XLOOKUP($B214,FOLK1A!$A:$A,FOLK1A!D:D)</f>
        <v>54228</v>
      </c>
      <c r="I214" s="6">
        <f t="shared" si="10"/>
        <v>36.938539872423384</v>
      </c>
      <c r="J214" s="6">
        <f t="shared" si="11"/>
        <v>40.065104166666664</v>
      </c>
      <c r="K214" s="6">
        <f t="shared" si="12"/>
        <v>39.89267537065723</v>
      </c>
    </row>
    <row r="215" spans="1:11" x14ac:dyDescent="0.25">
      <c r="A215" s="3" t="s">
        <v>106</v>
      </c>
      <c r="B215" s="3" t="s">
        <v>19</v>
      </c>
      <c r="C215" s="4">
        <v>16885</v>
      </c>
      <c r="D215" s="4">
        <v>20619</v>
      </c>
      <c r="E215" s="4">
        <v>21020</v>
      </c>
      <c r="F215">
        <f>_xlfn.XLOOKUP($B215,FOLK1A!$A:$A,FOLK1A!B:B)</f>
        <v>49960</v>
      </c>
      <c r="G215">
        <f>_xlfn.XLOOKUP($B215,FOLK1A!$A:$A,FOLK1A!C:C)</f>
        <v>59059</v>
      </c>
      <c r="H215">
        <f>_xlfn.XLOOKUP($B215,FOLK1A!$A:$A,FOLK1A!D:D)</f>
        <v>60458</v>
      </c>
      <c r="I215" s="6">
        <f t="shared" si="10"/>
        <v>33.797037630104079</v>
      </c>
      <c r="J215" s="6">
        <f t="shared" si="11"/>
        <v>34.912545082036608</v>
      </c>
      <c r="K215" s="6">
        <f t="shared" si="12"/>
        <v>34.767938072711637</v>
      </c>
    </row>
    <row r="216" spans="1:11" x14ac:dyDescent="0.25">
      <c r="A216" s="3" t="s">
        <v>106</v>
      </c>
      <c r="B216" s="3" t="s">
        <v>20</v>
      </c>
      <c r="C216" s="4">
        <v>8000</v>
      </c>
      <c r="D216" s="4">
        <v>9066</v>
      </c>
      <c r="E216" s="4">
        <v>9297</v>
      </c>
      <c r="F216">
        <f>_xlfn.XLOOKUP($B216,FOLK1A!$A:$A,FOLK1A!B:B)</f>
        <v>22358</v>
      </c>
      <c r="G216">
        <f>_xlfn.XLOOKUP($B216,FOLK1A!$A:$A,FOLK1A!C:C)</f>
        <v>24365</v>
      </c>
      <c r="H216">
        <f>_xlfn.XLOOKUP($B216,FOLK1A!$A:$A,FOLK1A!D:D)</f>
        <v>24685</v>
      </c>
      <c r="I216" s="6">
        <f t="shared" si="10"/>
        <v>35.781375793899272</v>
      </c>
      <c r="J216" s="6">
        <f t="shared" si="11"/>
        <v>37.209111430330395</v>
      </c>
      <c r="K216" s="6">
        <f t="shared" si="12"/>
        <v>37.662548106137329</v>
      </c>
    </row>
    <row r="217" spans="1:11" x14ac:dyDescent="0.25">
      <c r="A217" s="3" t="s">
        <v>106</v>
      </c>
      <c r="B217" s="3" t="s">
        <v>21</v>
      </c>
      <c r="C217" s="4">
        <v>21503</v>
      </c>
      <c r="D217" s="4">
        <v>22163</v>
      </c>
      <c r="E217" s="4">
        <v>22333</v>
      </c>
      <c r="F217">
        <f>_xlfn.XLOOKUP($B217,FOLK1A!$A:$A,FOLK1A!B:B)</f>
        <v>55097</v>
      </c>
      <c r="G217">
        <f>_xlfn.XLOOKUP($B217,FOLK1A!$A:$A,FOLK1A!C:C)</f>
        <v>58713</v>
      </c>
      <c r="H217">
        <f>_xlfn.XLOOKUP($B217,FOLK1A!$A:$A,FOLK1A!D:D)</f>
        <v>58614</v>
      </c>
      <c r="I217" s="6">
        <f t="shared" si="10"/>
        <v>39.027533259524112</v>
      </c>
      <c r="J217" s="6">
        <f t="shared" si="11"/>
        <v>37.748028545637254</v>
      </c>
      <c r="K217" s="6">
        <f t="shared" si="12"/>
        <v>38.101818678131508</v>
      </c>
    </row>
    <row r="218" spans="1:11" x14ac:dyDescent="0.25">
      <c r="A218" s="3" t="s">
        <v>106</v>
      </c>
      <c r="B218" s="3" t="s">
        <v>22</v>
      </c>
      <c r="C218" s="4">
        <v>14035</v>
      </c>
      <c r="D218" s="4">
        <v>17382</v>
      </c>
      <c r="E218" s="4">
        <v>17554</v>
      </c>
      <c r="F218">
        <f>_xlfn.XLOOKUP($B218,FOLK1A!$A:$A,FOLK1A!B:B)</f>
        <v>38002</v>
      </c>
      <c r="G218">
        <f>_xlfn.XLOOKUP($B218,FOLK1A!$A:$A,FOLK1A!C:C)</f>
        <v>44734</v>
      </c>
      <c r="H218">
        <f>_xlfn.XLOOKUP($B218,FOLK1A!$A:$A,FOLK1A!D:D)</f>
        <v>45138</v>
      </c>
      <c r="I218" s="6">
        <f t="shared" si="10"/>
        <v>36.932266722804066</v>
      </c>
      <c r="J218" s="6">
        <f t="shared" si="11"/>
        <v>38.856350874055529</v>
      </c>
      <c r="K218" s="6">
        <f t="shared" si="12"/>
        <v>38.889627364969648</v>
      </c>
    </row>
    <row r="219" spans="1:11" x14ac:dyDescent="0.25">
      <c r="A219" s="3" t="s">
        <v>106</v>
      </c>
      <c r="B219" s="3" t="s">
        <v>23</v>
      </c>
      <c r="C219" s="4">
        <v>5598</v>
      </c>
      <c r="D219" s="4">
        <v>6588</v>
      </c>
      <c r="E219" s="4">
        <v>6747</v>
      </c>
      <c r="F219">
        <f>_xlfn.XLOOKUP($B219,FOLK1A!$A:$A,FOLK1A!B:B)</f>
        <v>15419</v>
      </c>
      <c r="G219">
        <f>_xlfn.XLOOKUP($B219,FOLK1A!$A:$A,FOLK1A!C:C)</f>
        <v>18322</v>
      </c>
      <c r="H219">
        <f>_xlfn.XLOOKUP($B219,FOLK1A!$A:$A,FOLK1A!D:D)</f>
        <v>18689</v>
      </c>
      <c r="I219" s="6">
        <f t="shared" si="10"/>
        <v>36.305856410921592</v>
      </c>
      <c r="J219" s="6">
        <f t="shared" si="11"/>
        <v>35.956773278026418</v>
      </c>
      <c r="K219" s="6">
        <f t="shared" si="12"/>
        <v>36.101450050832042</v>
      </c>
    </row>
    <row r="220" spans="1:11" x14ac:dyDescent="0.25">
      <c r="A220" s="3" t="s">
        <v>106</v>
      </c>
      <c r="B220" s="3" t="s">
        <v>24</v>
      </c>
      <c r="C220" s="4">
        <v>8465</v>
      </c>
      <c r="D220" s="4">
        <v>10372</v>
      </c>
      <c r="E220" s="4">
        <v>10470</v>
      </c>
      <c r="F220">
        <f>_xlfn.XLOOKUP($B220,FOLK1A!$A:$A,FOLK1A!B:B)</f>
        <v>24732</v>
      </c>
      <c r="G220">
        <f>_xlfn.XLOOKUP($B220,FOLK1A!$A:$A,FOLK1A!C:C)</f>
        <v>26128</v>
      </c>
      <c r="H220">
        <f>_xlfn.XLOOKUP($B220,FOLK1A!$A:$A,FOLK1A!D:D)</f>
        <v>26496</v>
      </c>
      <c r="I220" s="6">
        <f t="shared" si="10"/>
        <v>34.226912502021669</v>
      </c>
      <c r="J220" s="6">
        <f t="shared" si="11"/>
        <v>39.696876913655849</v>
      </c>
      <c r="K220" s="6">
        <f t="shared" si="12"/>
        <v>39.51539855072464</v>
      </c>
    </row>
    <row r="221" spans="1:11" x14ac:dyDescent="0.25">
      <c r="A221" s="3" t="s">
        <v>106</v>
      </c>
      <c r="B221" s="3" t="s">
        <v>25</v>
      </c>
      <c r="C221" s="4">
        <v>15226</v>
      </c>
      <c r="D221" s="4">
        <v>17340</v>
      </c>
      <c r="E221" s="4">
        <v>17125</v>
      </c>
      <c r="F221">
        <f>_xlfn.XLOOKUP($B221,FOLK1A!$A:$A,FOLK1A!B:B)</f>
        <v>42773</v>
      </c>
      <c r="G221">
        <f>_xlfn.XLOOKUP($B221,FOLK1A!$A:$A,FOLK1A!C:C)</f>
        <v>45563</v>
      </c>
      <c r="H221">
        <f>_xlfn.XLOOKUP($B221,FOLK1A!$A:$A,FOLK1A!D:D)</f>
        <v>46240</v>
      </c>
      <c r="I221" s="6">
        <f t="shared" si="10"/>
        <v>35.597222546933814</v>
      </c>
      <c r="J221" s="6">
        <f t="shared" si="11"/>
        <v>38.057195531461929</v>
      </c>
      <c r="K221" s="6">
        <f t="shared" si="12"/>
        <v>37.035034602076124</v>
      </c>
    </row>
    <row r="222" spans="1:11" x14ac:dyDescent="0.25">
      <c r="A222" s="3" t="s">
        <v>106</v>
      </c>
      <c r="B222" s="3" t="s">
        <v>26</v>
      </c>
      <c r="C222" s="4">
        <v>15473</v>
      </c>
      <c r="D222" s="4">
        <v>17254</v>
      </c>
      <c r="E222" s="4">
        <v>17529</v>
      </c>
      <c r="F222">
        <f>_xlfn.XLOOKUP($B222,FOLK1A!$A:$A,FOLK1A!B:B)</f>
        <v>40112</v>
      </c>
      <c r="G222">
        <f>_xlfn.XLOOKUP($B222,FOLK1A!$A:$A,FOLK1A!C:C)</f>
        <v>42186</v>
      </c>
      <c r="H222">
        <f>_xlfn.XLOOKUP($B222,FOLK1A!$A:$A,FOLK1A!D:D)</f>
        <v>42445</v>
      </c>
      <c r="I222" s="6">
        <f t="shared" si="10"/>
        <v>38.574491424012763</v>
      </c>
      <c r="J222" s="6">
        <f t="shared" si="11"/>
        <v>40.899824586355663</v>
      </c>
      <c r="K222" s="6">
        <f t="shared" si="12"/>
        <v>41.298150547767698</v>
      </c>
    </row>
    <row r="223" spans="1:11" x14ac:dyDescent="0.25">
      <c r="A223" s="3" t="s">
        <v>106</v>
      </c>
      <c r="B223" s="3" t="s">
        <v>27</v>
      </c>
      <c r="C223" s="4">
        <v>16526</v>
      </c>
      <c r="D223" s="4">
        <v>17319</v>
      </c>
      <c r="E223" s="4">
        <v>17883</v>
      </c>
      <c r="F223">
        <f>_xlfn.XLOOKUP($B223,FOLK1A!$A:$A,FOLK1A!B:B)</f>
        <v>44725</v>
      </c>
      <c r="G223">
        <f>_xlfn.XLOOKUP($B223,FOLK1A!$A:$A,FOLK1A!C:C)</f>
        <v>47052</v>
      </c>
      <c r="H223">
        <f>_xlfn.XLOOKUP($B223,FOLK1A!$A:$A,FOLK1A!D:D)</f>
        <v>47450</v>
      </c>
      <c r="I223" s="6">
        <f t="shared" si="10"/>
        <v>36.950251537171603</v>
      </c>
      <c r="J223" s="6">
        <f t="shared" si="11"/>
        <v>36.808212190767662</v>
      </c>
      <c r="K223" s="6">
        <f t="shared" si="12"/>
        <v>37.688092729188618</v>
      </c>
    </row>
    <row r="224" spans="1:11" x14ac:dyDescent="0.25">
      <c r="A224" s="3" t="s">
        <v>106</v>
      </c>
      <c r="B224" s="3" t="s">
        <v>28</v>
      </c>
      <c r="C224" s="4">
        <v>14361</v>
      </c>
      <c r="D224" s="4">
        <v>17082</v>
      </c>
      <c r="E224" s="4">
        <v>16977</v>
      </c>
      <c r="F224">
        <f>_xlfn.XLOOKUP($B224,FOLK1A!$A:$A,FOLK1A!B:B)</f>
        <v>40156</v>
      </c>
      <c r="G224">
        <f>_xlfn.XLOOKUP($B224,FOLK1A!$A:$A,FOLK1A!C:C)</f>
        <v>42540</v>
      </c>
      <c r="H224">
        <f>_xlfn.XLOOKUP($B224,FOLK1A!$A:$A,FOLK1A!D:D)</f>
        <v>42874</v>
      </c>
      <c r="I224" s="6">
        <f t="shared" si="10"/>
        <v>35.763024205598164</v>
      </c>
      <c r="J224" s="6">
        <f t="shared" si="11"/>
        <v>40.15514809590973</v>
      </c>
      <c r="K224" s="6">
        <f t="shared" si="12"/>
        <v>39.597425012828289</v>
      </c>
    </row>
    <row r="225" spans="1:11" x14ac:dyDescent="0.25">
      <c r="A225" s="3" t="s">
        <v>106</v>
      </c>
      <c r="B225" s="3" t="s">
        <v>29</v>
      </c>
      <c r="C225" s="4">
        <v>14702</v>
      </c>
      <c r="D225" s="4">
        <v>15672</v>
      </c>
      <c r="E225" s="4">
        <v>15939</v>
      </c>
      <c r="F225">
        <f>_xlfn.XLOOKUP($B225,FOLK1A!$A:$A,FOLK1A!B:B)</f>
        <v>41107</v>
      </c>
      <c r="G225">
        <f>_xlfn.XLOOKUP($B225,FOLK1A!$A:$A,FOLK1A!C:C)</f>
        <v>41797</v>
      </c>
      <c r="H225">
        <f>_xlfn.XLOOKUP($B225,FOLK1A!$A:$A,FOLK1A!D:D)</f>
        <v>41787</v>
      </c>
      <c r="I225" s="6">
        <f t="shared" si="10"/>
        <v>35.765198141435768</v>
      </c>
      <c r="J225" s="6">
        <f t="shared" si="11"/>
        <v>37.495514032107572</v>
      </c>
      <c r="K225" s="6">
        <f t="shared" si="12"/>
        <v>38.143441740254147</v>
      </c>
    </row>
    <row r="226" spans="1:11" x14ac:dyDescent="0.25">
      <c r="A226" s="3" t="s">
        <v>106</v>
      </c>
      <c r="B226" s="3" t="s">
        <v>30</v>
      </c>
      <c r="C226" s="4">
        <v>11355</v>
      </c>
      <c r="D226" s="4">
        <v>11678</v>
      </c>
      <c r="E226" s="4">
        <v>11727</v>
      </c>
      <c r="F226">
        <f>_xlfn.XLOOKUP($B226,FOLK1A!$A:$A,FOLK1A!B:B)</f>
        <v>31049</v>
      </c>
      <c r="G226">
        <f>_xlfn.XLOOKUP($B226,FOLK1A!$A:$A,FOLK1A!C:C)</f>
        <v>31633</v>
      </c>
      <c r="H226">
        <f>_xlfn.XLOOKUP($B226,FOLK1A!$A:$A,FOLK1A!D:D)</f>
        <v>31738</v>
      </c>
      <c r="I226" s="6">
        <f t="shared" si="10"/>
        <v>36.571226126445296</v>
      </c>
      <c r="J226" s="6">
        <f t="shared" si="11"/>
        <v>36.917143489393986</v>
      </c>
      <c r="K226" s="6">
        <f t="shared" si="12"/>
        <v>36.949398197744024</v>
      </c>
    </row>
    <row r="227" spans="1:11" x14ac:dyDescent="0.25">
      <c r="A227" s="3" t="s">
        <v>106</v>
      </c>
      <c r="B227" s="3" t="s">
        <v>31</v>
      </c>
      <c r="C227" s="4">
        <v>25207</v>
      </c>
      <c r="D227" s="4">
        <v>27431</v>
      </c>
      <c r="E227" s="4">
        <v>27823</v>
      </c>
      <c r="F227">
        <f>_xlfn.XLOOKUP($B227,FOLK1A!$A:$A,FOLK1A!B:B)</f>
        <v>62092</v>
      </c>
      <c r="G227">
        <f>_xlfn.XLOOKUP($B227,FOLK1A!$A:$A,FOLK1A!C:C)</f>
        <v>63953</v>
      </c>
      <c r="H227">
        <f>_xlfn.XLOOKUP($B227,FOLK1A!$A:$A,FOLK1A!D:D)</f>
        <v>64244</v>
      </c>
      <c r="I227" s="6">
        <f t="shared" si="10"/>
        <v>40.596212072408683</v>
      </c>
      <c r="J227" s="6">
        <f t="shared" si="11"/>
        <v>42.892436633152471</v>
      </c>
      <c r="K227" s="6">
        <f t="shared" si="12"/>
        <v>43.308324512794968</v>
      </c>
    </row>
    <row r="228" spans="1:11" x14ac:dyDescent="0.25">
      <c r="A228" s="3" t="s">
        <v>106</v>
      </c>
      <c r="B228" s="3" t="s">
        <v>32</v>
      </c>
      <c r="C228" s="4">
        <v>17111</v>
      </c>
      <c r="D228" s="4">
        <v>20479</v>
      </c>
      <c r="E228" s="4">
        <v>20732</v>
      </c>
      <c r="F228">
        <f>_xlfn.XLOOKUP($B228,FOLK1A!$A:$A,FOLK1A!B:B)</f>
        <v>49672</v>
      </c>
      <c r="G228">
        <f>_xlfn.XLOOKUP($B228,FOLK1A!$A:$A,FOLK1A!C:C)</f>
        <v>54855</v>
      </c>
      <c r="H228">
        <f>_xlfn.XLOOKUP($B228,FOLK1A!$A:$A,FOLK1A!D:D)</f>
        <v>55182</v>
      </c>
      <c r="I228" s="6">
        <f t="shared" si="10"/>
        <v>34.447978740537927</v>
      </c>
      <c r="J228" s="6">
        <f t="shared" si="11"/>
        <v>37.332968735757909</v>
      </c>
      <c r="K228" s="6">
        <f t="shared" si="12"/>
        <v>37.570222173897285</v>
      </c>
    </row>
    <row r="229" spans="1:11" x14ac:dyDescent="0.25">
      <c r="A229" s="3" t="s">
        <v>106</v>
      </c>
      <c r="B229" s="3" t="s">
        <v>33</v>
      </c>
      <c r="C229" s="4">
        <v>10744</v>
      </c>
      <c r="D229" s="4">
        <v>11196</v>
      </c>
      <c r="E229" s="4">
        <v>11457</v>
      </c>
      <c r="F229">
        <f>_xlfn.XLOOKUP($B229,FOLK1A!$A:$A,FOLK1A!B:B)</f>
        <v>24965</v>
      </c>
      <c r="G229">
        <f>_xlfn.XLOOKUP($B229,FOLK1A!$A:$A,FOLK1A!C:C)</f>
        <v>25168</v>
      </c>
      <c r="H229">
        <f>_xlfn.XLOOKUP($B229,FOLK1A!$A:$A,FOLK1A!D:D)</f>
        <v>25354</v>
      </c>
      <c r="I229" s="6">
        <f t="shared" si="10"/>
        <v>43.036250751051476</v>
      </c>
      <c r="J229" s="6">
        <f t="shared" si="11"/>
        <v>44.485060394151304</v>
      </c>
      <c r="K229" s="6">
        <f t="shared" si="12"/>
        <v>45.188135994320419</v>
      </c>
    </row>
    <row r="230" spans="1:11" x14ac:dyDescent="0.25">
      <c r="A230" s="3" t="s">
        <v>106</v>
      </c>
      <c r="B230" s="3" t="s">
        <v>34</v>
      </c>
      <c r="C230" s="4">
        <v>21538</v>
      </c>
      <c r="D230" s="4">
        <v>22802</v>
      </c>
      <c r="E230" s="4">
        <v>23299</v>
      </c>
      <c r="F230">
        <f>_xlfn.XLOOKUP($B230,FOLK1A!$A:$A,FOLK1A!B:B)</f>
        <v>55739</v>
      </c>
      <c r="G230">
        <f>_xlfn.XLOOKUP($B230,FOLK1A!$A:$A,FOLK1A!C:C)</f>
        <v>57342</v>
      </c>
      <c r="H230">
        <f>_xlfn.XLOOKUP($B230,FOLK1A!$A:$A,FOLK1A!D:D)</f>
        <v>57912</v>
      </c>
      <c r="I230" s="6">
        <f t="shared" si="10"/>
        <v>38.640808051812911</v>
      </c>
      <c r="J230" s="6">
        <f t="shared" si="11"/>
        <v>39.764919256391472</v>
      </c>
      <c r="K230" s="6">
        <f t="shared" si="12"/>
        <v>40.231730902058295</v>
      </c>
    </row>
    <row r="231" spans="1:11" x14ac:dyDescent="0.25">
      <c r="A231" s="3" t="s">
        <v>106</v>
      </c>
      <c r="B231" s="3" t="s">
        <v>35</v>
      </c>
      <c r="C231" s="4">
        <v>15082</v>
      </c>
      <c r="D231" s="4">
        <v>16259</v>
      </c>
      <c r="E231" s="4">
        <v>17256</v>
      </c>
      <c r="F231">
        <f>_xlfn.XLOOKUP($B231,FOLK1A!$A:$A,FOLK1A!B:B)</f>
        <v>39756</v>
      </c>
      <c r="G231">
        <f>_xlfn.XLOOKUP($B231,FOLK1A!$A:$A,FOLK1A!C:C)</f>
        <v>38966</v>
      </c>
      <c r="H231">
        <f>_xlfn.XLOOKUP($B231,FOLK1A!$A:$A,FOLK1A!D:D)</f>
        <v>38677</v>
      </c>
      <c r="I231" s="6">
        <f t="shared" si="10"/>
        <v>37.936412113894761</v>
      </c>
      <c r="J231" s="6">
        <f t="shared" si="11"/>
        <v>41.72612020736026</v>
      </c>
      <c r="K231" s="6">
        <f t="shared" si="12"/>
        <v>44.615663055562734</v>
      </c>
    </row>
    <row r="232" spans="1:11" x14ac:dyDescent="0.25">
      <c r="A232" s="3" t="s">
        <v>106</v>
      </c>
      <c r="B232" s="3" t="s">
        <v>36</v>
      </c>
      <c r="C232" s="4">
        <v>17870</v>
      </c>
      <c r="D232" s="4">
        <v>18875</v>
      </c>
      <c r="E232" s="4">
        <v>19448</v>
      </c>
      <c r="F232">
        <f>_xlfn.XLOOKUP($B232,FOLK1A!$A:$A,FOLK1A!B:B)</f>
        <v>49518</v>
      </c>
      <c r="G232">
        <f>_xlfn.XLOOKUP($B232,FOLK1A!$A:$A,FOLK1A!C:C)</f>
        <v>53536</v>
      </c>
      <c r="H232">
        <f>_xlfn.XLOOKUP($B232,FOLK1A!$A:$A,FOLK1A!D:D)</f>
        <v>54120</v>
      </c>
      <c r="I232" s="6">
        <f t="shared" si="10"/>
        <v>36.087887232925404</v>
      </c>
      <c r="J232" s="6">
        <f t="shared" si="11"/>
        <v>35.256649731022115</v>
      </c>
      <c r="K232" s="6">
        <f t="shared" si="12"/>
        <v>35.934959349593498</v>
      </c>
    </row>
    <row r="233" spans="1:11" x14ac:dyDescent="0.25">
      <c r="A233" s="3" t="s">
        <v>106</v>
      </c>
      <c r="B233" s="3" t="s">
        <v>37</v>
      </c>
      <c r="C233" s="4">
        <v>19527</v>
      </c>
      <c r="D233" s="4">
        <v>21028</v>
      </c>
      <c r="E233" s="4">
        <v>20835</v>
      </c>
      <c r="F233">
        <f>_xlfn.XLOOKUP($B233,FOLK1A!$A:$A,FOLK1A!B:B)</f>
        <v>59868</v>
      </c>
      <c r="G233">
        <f>_xlfn.XLOOKUP($B233,FOLK1A!$A:$A,FOLK1A!C:C)</f>
        <v>63335</v>
      </c>
      <c r="H233">
        <f>_xlfn.XLOOKUP($B233,FOLK1A!$A:$A,FOLK1A!D:D)</f>
        <v>63962</v>
      </c>
      <c r="I233" s="6">
        <f t="shared" si="10"/>
        <v>32.616756865103227</v>
      </c>
      <c r="J233" s="6">
        <f t="shared" si="11"/>
        <v>33.201231546538253</v>
      </c>
      <c r="K233" s="6">
        <f t="shared" si="12"/>
        <v>32.574028329320534</v>
      </c>
    </row>
    <row r="234" spans="1:11" x14ac:dyDescent="0.25">
      <c r="A234" s="3" t="s">
        <v>106</v>
      </c>
      <c r="B234" s="3" t="s">
        <v>38</v>
      </c>
      <c r="C234" s="4">
        <v>8236</v>
      </c>
      <c r="D234" s="4">
        <v>9518</v>
      </c>
      <c r="E234" s="4">
        <v>9591</v>
      </c>
      <c r="F234">
        <f>_xlfn.XLOOKUP($B234,FOLK1A!$A:$A,FOLK1A!B:B)</f>
        <v>27317</v>
      </c>
      <c r="G234">
        <f>_xlfn.XLOOKUP($B234,FOLK1A!$A:$A,FOLK1A!C:C)</f>
        <v>29594</v>
      </c>
      <c r="H234">
        <f>_xlfn.XLOOKUP($B234,FOLK1A!$A:$A,FOLK1A!D:D)</f>
        <v>29879</v>
      </c>
      <c r="I234" s="6">
        <f t="shared" si="10"/>
        <v>30.149723615331116</v>
      </c>
      <c r="J234" s="6">
        <f t="shared" si="11"/>
        <v>32.161924714469151</v>
      </c>
      <c r="K234" s="6">
        <f t="shared" si="12"/>
        <v>32.099467853676494</v>
      </c>
    </row>
    <row r="235" spans="1:11" x14ac:dyDescent="0.25">
      <c r="A235" s="3" t="s">
        <v>106</v>
      </c>
      <c r="B235" s="3" t="s">
        <v>39</v>
      </c>
      <c r="C235" s="4">
        <v>27806</v>
      </c>
      <c r="D235" s="4">
        <v>30742</v>
      </c>
      <c r="E235" s="4">
        <v>30618</v>
      </c>
      <c r="F235">
        <f>_xlfn.XLOOKUP($B235,FOLK1A!$A:$A,FOLK1A!B:B)</f>
        <v>86207</v>
      </c>
      <c r="G235">
        <f>_xlfn.XLOOKUP($B235,FOLK1A!$A:$A,FOLK1A!C:C)</f>
        <v>91623</v>
      </c>
      <c r="H235">
        <f>_xlfn.XLOOKUP($B235,FOLK1A!$A:$A,FOLK1A!D:D)</f>
        <v>92697</v>
      </c>
      <c r="I235" s="6">
        <f t="shared" si="10"/>
        <v>32.254921294094444</v>
      </c>
      <c r="J235" s="6">
        <f t="shared" si="11"/>
        <v>33.552710563941368</v>
      </c>
      <c r="K235" s="6">
        <f t="shared" si="12"/>
        <v>33.030195151946664</v>
      </c>
    </row>
    <row r="236" spans="1:11" x14ac:dyDescent="0.25">
      <c r="A236" s="3" t="s">
        <v>106</v>
      </c>
      <c r="B236" s="3" t="s">
        <v>40</v>
      </c>
      <c r="C236" s="4">
        <v>7876</v>
      </c>
      <c r="D236" s="4">
        <v>9132</v>
      </c>
      <c r="E236" s="4">
        <v>9214</v>
      </c>
      <c r="F236">
        <f>_xlfn.XLOOKUP($B236,FOLK1A!$A:$A,FOLK1A!B:B)</f>
        <v>21788</v>
      </c>
      <c r="G236">
        <f>_xlfn.XLOOKUP($B236,FOLK1A!$A:$A,FOLK1A!C:C)</f>
        <v>24732</v>
      </c>
      <c r="H236">
        <f>_xlfn.XLOOKUP($B236,FOLK1A!$A:$A,FOLK1A!D:D)</f>
        <v>25040</v>
      </c>
      <c r="I236" s="6">
        <f t="shared" si="10"/>
        <v>36.148338534973377</v>
      </c>
      <c r="J236" s="6">
        <f t="shared" si="11"/>
        <v>36.923823386705486</v>
      </c>
      <c r="K236" s="6">
        <f t="shared" si="12"/>
        <v>36.797124600638973</v>
      </c>
    </row>
    <row r="237" spans="1:11" x14ac:dyDescent="0.25">
      <c r="A237" s="3" t="s">
        <v>106</v>
      </c>
      <c r="B237" s="3" t="s">
        <v>41</v>
      </c>
      <c r="C237" s="4">
        <v>11145</v>
      </c>
      <c r="D237" s="4">
        <v>12442</v>
      </c>
      <c r="E237" s="4">
        <v>12391</v>
      </c>
      <c r="F237">
        <f>_xlfn.XLOOKUP($B237,FOLK1A!$A:$A,FOLK1A!B:B)</f>
        <v>35614</v>
      </c>
      <c r="G237">
        <f>_xlfn.XLOOKUP($B237,FOLK1A!$A:$A,FOLK1A!C:C)</f>
        <v>37820</v>
      </c>
      <c r="H237">
        <f>_xlfn.XLOOKUP($B237,FOLK1A!$A:$A,FOLK1A!D:D)</f>
        <v>38143</v>
      </c>
      <c r="I237" s="6">
        <f t="shared" si="10"/>
        <v>31.293873195934186</v>
      </c>
      <c r="J237" s="6">
        <f t="shared" si="11"/>
        <v>32.897937599153884</v>
      </c>
      <c r="K237" s="6">
        <f t="shared" si="12"/>
        <v>32.485646121175577</v>
      </c>
    </row>
    <row r="238" spans="1:11" x14ac:dyDescent="0.25">
      <c r="A238" s="3" t="s">
        <v>106</v>
      </c>
      <c r="B238" s="3" t="s">
        <v>42</v>
      </c>
      <c r="C238" s="4">
        <v>18541</v>
      </c>
      <c r="D238" s="4">
        <v>19923</v>
      </c>
      <c r="E238" s="4">
        <v>20290</v>
      </c>
      <c r="F238">
        <f>_xlfn.XLOOKUP($B238,FOLK1A!$A:$A,FOLK1A!B:B)</f>
        <v>60979</v>
      </c>
      <c r="G238">
        <f>_xlfn.XLOOKUP($B238,FOLK1A!$A:$A,FOLK1A!C:C)</f>
        <v>59350</v>
      </c>
      <c r="H238">
        <f>_xlfn.XLOOKUP($B238,FOLK1A!$A:$A,FOLK1A!D:D)</f>
        <v>59119</v>
      </c>
      <c r="I238" s="6">
        <f t="shared" si="10"/>
        <v>30.405549451450497</v>
      </c>
      <c r="J238" s="6">
        <f t="shared" si="11"/>
        <v>33.56866048862679</v>
      </c>
      <c r="K238" s="6">
        <f t="shared" si="12"/>
        <v>34.320607588085053</v>
      </c>
    </row>
    <row r="239" spans="1:11" x14ac:dyDescent="0.25">
      <c r="A239" s="3" t="s">
        <v>106</v>
      </c>
      <c r="B239" s="3" t="s">
        <v>43</v>
      </c>
      <c r="C239" s="4">
        <v>20311</v>
      </c>
      <c r="D239" s="4">
        <v>24211</v>
      </c>
      <c r="E239" s="4">
        <v>24194</v>
      </c>
      <c r="F239">
        <f>_xlfn.XLOOKUP($B239,FOLK1A!$A:$A,FOLK1A!B:B)</f>
        <v>69972</v>
      </c>
      <c r="G239">
        <f>_xlfn.XLOOKUP($B239,FOLK1A!$A:$A,FOLK1A!C:C)</f>
        <v>74490</v>
      </c>
      <c r="H239">
        <f>_xlfn.XLOOKUP($B239,FOLK1A!$A:$A,FOLK1A!D:D)</f>
        <v>75009</v>
      </c>
      <c r="I239" s="6">
        <f t="shared" si="10"/>
        <v>29.027325215800602</v>
      </c>
      <c r="J239" s="6">
        <f t="shared" si="11"/>
        <v>32.502349308632034</v>
      </c>
      <c r="K239" s="6">
        <f t="shared" si="12"/>
        <v>32.254796091135731</v>
      </c>
    </row>
    <row r="240" spans="1:11" x14ac:dyDescent="0.25">
      <c r="A240" s="3" t="s">
        <v>106</v>
      </c>
      <c r="B240" s="3" t="s">
        <v>44</v>
      </c>
      <c r="C240" s="4">
        <v>14020</v>
      </c>
      <c r="D240" s="4">
        <v>15081</v>
      </c>
      <c r="E240" s="4">
        <v>15330</v>
      </c>
      <c r="F240">
        <f>_xlfn.XLOOKUP($B240,FOLK1A!$A:$A,FOLK1A!B:B)</f>
        <v>48660</v>
      </c>
      <c r="G240">
        <f>_xlfn.XLOOKUP($B240,FOLK1A!$A:$A,FOLK1A!C:C)</f>
        <v>48103</v>
      </c>
      <c r="H240">
        <f>_xlfn.XLOOKUP($B240,FOLK1A!$A:$A,FOLK1A!D:D)</f>
        <v>47954</v>
      </c>
      <c r="I240" s="6">
        <f t="shared" si="10"/>
        <v>28.812166050143855</v>
      </c>
      <c r="J240" s="6">
        <f t="shared" si="11"/>
        <v>31.351474959981708</v>
      </c>
      <c r="K240" s="6">
        <f t="shared" si="12"/>
        <v>31.968136130458358</v>
      </c>
    </row>
    <row r="241" spans="1:11" x14ac:dyDescent="0.25">
      <c r="A241" s="3" t="s">
        <v>106</v>
      </c>
      <c r="B241" s="3" t="s">
        <v>45</v>
      </c>
      <c r="C241" s="4">
        <v>12585</v>
      </c>
      <c r="D241" s="4">
        <v>13751</v>
      </c>
      <c r="E241" s="4">
        <v>13601</v>
      </c>
      <c r="F241">
        <f>_xlfn.XLOOKUP($B241,FOLK1A!$A:$A,FOLK1A!B:B)</f>
        <v>42638</v>
      </c>
      <c r="G241">
        <f>_xlfn.XLOOKUP($B241,FOLK1A!$A:$A,FOLK1A!C:C)</f>
        <v>39122</v>
      </c>
      <c r="H241">
        <f>_xlfn.XLOOKUP($B241,FOLK1A!$A:$A,FOLK1A!D:D)</f>
        <v>38533</v>
      </c>
      <c r="I241" s="6">
        <f t="shared" si="10"/>
        <v>29.515924761949435</v>
      </c>
      <c r="J241" s="6">
        <f t="shared" si="11"/>
        <v>35.14902101119575</v>
      </c>
      <c r="K241" s="6">
        <f t="shared" si="12"/>
        <v>35.297018140295336</v>
      </c>
    </row>
    <row r="242" spans="1:11" x14ac:dyDescent="0.25">
      <c r="A242" s="3" t="s">
        <v>106</v>
      </c>
      <c r="B242" s="3" t="s">
        <v>46</v>
      </c>
      <c r="C242" s="4">
        <v>24869</v>
      </c>
      <c r="D242" s="4">
        <v>26153</v>
      </c>
      <c r="E242" s="4">
        <v>26648</v>
      </c>
      <c r="F242">
        <f>_xlfn.XLOOKUP($B242,FOLK1A!$A:$A,FOLK1A!B:B)</f>
        <v>82342</v>
      </c>
      <c r="G242">
        <f>_xlfn.XLOOKUP($B242,FOLK1A!$A:$A,FOLK1A!C:C)</f>
        <v>84895</v>
      </c>
      <c r="H242">
        <f>_xlfn.XLOOKUP($B242,FOLK1A!$A:$A,FOLK1A!D:D)</f>
        <v>85163</v>
      </c>
      <c r="I242" s="6">
        <f t="shared" si="10"/>
        <v>30.202083991158823</v>
      </c>
      <c r="J242" s="6">
        <f t="shared" si="11"/>
        <v>30.806290123093234</v>
      </c>
      <c r="K242" s="6">
        <f t="shared" si="12"/>
        <v>31.290583939034555</v>
      </c>
    </row>
    <row r="243" spans="1:11" x14ac:dyDescent="0.25">
      <c r="A243" s="3" t="s">
        <v>106</v>
      </c>
      <c r="B243" s="3" t="s">
        <v>47</v>
      </c>
      <c r="C243" s="4">
        <v>9521</v>
      </c>
      <c r="D243" s="4">
        <v>10684</v>
      </c>
      <c r="E243" s="4">
        <v>10866</v>
      </c>
      <c r="F243">
        <f>_xlfn.XLOOKUP($B243,FOLK1A!$A:$A,FOLK1A!B:B)</f>
        <v>32816</v>
      </c>
      <c r="G243">
        <f>_xlfn.XLOOKUP($B243,FOLK1A!$A:$A,FOLK1A!C:C)</f>
        <v>32225</v>
      </c>
      <c r="H243">
        <f>_xlfn.XLOOKUP($B243,FOLK1A!$A:$A,FOLK1A!D:D)</f>
        <v>31988</v>
      </c>
      <c r="I243" s="6">
        <f t="shared" si="10"/>
        <v>29.013286201852758</v>
      </c>
      <c r="J243" s="6">
        <f t="shared" si="11"/>
        <v>33.15438324282389</v>
      </c>
      <c r="K243" s="6">
        <f t="shared" si="12"/>
        <v>33.968988370638989</v>
      </c>
    </row>
    <row r="244" spans="1:11" x14ac:dyDescent="0.25">
      <c r="A244" s="3" t="s">
        <v>106</v>
      </c>
      <c r="B244" s="3" t="s">
        <v>48</v>
      </c>
      <c r="C244" s="4">
        <v>10721</v>
      </c>
      <c r="D244" s="4">
        <v>10976</v>
      </c>
      <c r="E244" s="4">
        <v>10983</v>
      </c>
      <c r="F244">
        <f>_xlfn.XLOOKUP($B244,FOLK1A!$A:$A,FOLK1A!B:B)</f>
        <v>34031</v>
      </c>
      <c r="G244">
        <f>_xlfn.XLOOKUP($B244,FOLK1A!$A:$A,FOLK1A!C:C)</f>
        <v>36286</v>
      </c>
      <c r="H244">
        <f>_xlfn.XLOOKUP($B244,FOLK1A!$A:$A,FOLK1A!D:D)</f>
        <v>36010</v>
      </c>
      <c r="I244" s="6">
        <f t="shared" si="10"/>
        <v>31.503629044106845</v>
      </c>
      <c r="J244" s="6">
        <f t="shared" si="11"/>
        <v>30.248580719836855</v>
      </c>
      <c r="K244" s="6">
        <f t="shared" si="12"/>
        <v>30.499861149680648</v>
      </c>
    </row>
    <row r="245" spans="1:11" x14ac:dyDescent="0.25">
      <c r="A245" s="3" t="s">
        <v>106</v>
      </c>
      <c r="B245" s="3" t="s">
        <v>49</v>
      </c>
      <c r="C245" s="4">
        <v>22107</v>
      </c>
      <c r="D245" s="4">
        <v>25295</v>
      </c>
      <c r="E245" s="4">
        <v>26664</v>
      </c>
      <c r="F245">
        <f>_xlfn.XLOOKUP($B245,FOLK1A!$A:$A,FOLK1A!B:B)</f>
        <v>78140</v>
      </c>
      <c r="G245">
        <f>_xlfn.XLOOKUP($B245,FOLK1A!$A:$A,FOLK1A!C:C)</f>
        <v>80481</v>
      </c>
      <c r="H245">
        <f>_xlfn.XLOOKUP($B245,FOLK1A!$A:$A,FOLK1A!D:D)</f>
        <v>80959</v>
      </c>
      <c r="I245" s="6">
        <f t="shared" si="10"/>
        <v>28.291528026618888</v>
      </c>
      <c r="J245" s="6">
        <f t="shared" si="11"/>
        <v>31.429778457027126</v>
      </c>
      <c r="K245" s="6">
        <f t="shared" si="12"/>
        <v>32.935189416865327</v>
      </c>
    </row>
    <row r="246" spans="1:11" x14ac:dyDescent="0.25">
      <c r="A246" s="3" t="s">
        <v>106</v>
      </c>
      <c r="B246" s="3" t="s">
        <v>50</v>
      </c>
      <c r="C246" s="4">
        <v>8420</v>
      </c>
      <c r="D246" s="4">
        <v>8946</v>
      </c>
      <c r="E246" s="4">
        <v>9318</v>
      </c>
      <c r="F246">
        <f>_xlfn.XLOOKUP($B246,FOLK1A!$A:$A,FOLK1A!B:B)</f>
        <v>29543</v>
      </c>
      <c r="G246">
        <f>_xlfn.XLOOKUP($B246,FOLK1A!$A:$A,FOLK1A!C:C)</f>
        <v>30641</v>
      </c>
      <c r="H246">
        <f>_xlfn.XLOOKUP($B246,FOLK1A!$A:$A,FOLK1A!D:D)</f>
        <v>30853</v>
      </c>
      <c r="I246" s="6">
        <f t="shared" si="10"/>
        <v>28.500829299664893</v>
      </c>
      <c r="J246" s="6">
        <f t="shared" si="11"/>
        <v>29.196175059560719</v>
      </c>
      <c r="K246" s="6">
        <f t="shared" si="12"/>
        <v>30.201277023304058</v>
      </c>
    </row>
    <row r="247" spans="1:11" x14ac:dyDescent="0.25">
      <c r="A247" s="3" t="s">
        <v>106</v>
      </c>
      <c r="B247" s="3" t="s">
        <v>51</v>
      </c>
      <c r="C247" s="4">
        <v>6806</v>
      </c>
      <c r="D247" s="4">
        <v>7590</v>
      </c>
      <c r="E247" s="4">
        <v>7504</v>
      </c>
      <c r="F247">
        <f>_xlfn.XLOOKUP($B247,FOLK1A!$A:$A,FOLK1A!B:B)</f>
        <v>22260</v>
      </c>
      <c r="G247">
        <f>_xlfn.XLOOKUP($B247,FOLK1A!$A:$A,FOLK1A!C:C)</f>
        <v>23612</v>
      </c>
      <c r="H247">
        <f>_xlfn.XLOOKUP($B247,FOLK1A!$A:$A,FOLK1A!D:D)</f>
        <v>23842</v>
      </c>
      <c r="I247" s="6">
        <f t="shared" si="10"/>
        <v>30.575022461814918</v>
      </c>
      <c r="J247" s="6">
        <f t="shared" si="11"/>
        <v>32.144672200575982</v>
      </c>
      <c r="K247" s="6">
        <f t="shared" si="12"/>
        <v>31.473869641808573</v>
      </c>
    </row>
    <row r="248" spans="1:11" x14ac:dyDescent="0.25">
      <c r="A248" s="3" t="s">
        <v>106</v>
      </c>
      <c r="B248" s="3" t="s">
        <v>52</v>
      </c>
      <c r="C248" s="4">
        <v>13511</v>
      </c>
      <c r="D248" s="4">
        <v>15173</v>
      </c>
      <c r="E248" s="4">
        <v>14922</v>
      </c>
      <c r="F248">
        <f>_xlfn.XLOOKUP($B248,FOLK1A!$A:$A,FOLK1A!B:B)</f>
        <v>45806</v>
      </c>
      <c r="G248">
        <f>_xlfn.XLOOKUP($B248,FOLK1A!$A:$A,FOLK1A!C:C)</f>
        <v>45057</v>
      </c>
      <c r="H248">
        <f>_xlfn.XLOOKUP($B248,FOLK1A!$A:$A,FOLK1A!D:D)</f>
        <v>44831</v>
      </c>
      <c r="I248" s="6">
        <f t="shared" si="10"/>
        <v>29.496135877395975</v>
      </c>
      <c r="J248" s="6">
        <f t="shared" si="11"/>
        <v>33.675122622456001</v>
      </c>
      <c r="K248" s="6">
        <f t="shared" si="12"/>
        <v>33.285003680488941</v>
      </c>
    </row>
    <row r="249" spans="1:11" x14ac:dyDescent="0.25">
      <c r="A249" s="3" t="s">
        <v>106</v>
      </c>
      <c r="B249" s="3" t="s">
        <v>53</v>
      </c>
      <c r="C249" s="4">
        <v>11717</v>
      </c>
      <c r="D249" s="4">
        <v>14044</v>
      </c>
      <c r="E249" s="4">
        <v>14032</v>
      </c>
      <c r="F249">
        <f>_xlfn.XLOOKUP($B249,FOLK1A!$A:$A,FOLK1A!B:B)</f>
        <v>41224</v>
      </c>
      <c r="G249">
        <f>_xlfn.XLOOKUP($B249,FOLK1A!$A:$A,FOLK1A!C:C)</f>
        <v>40469</v>
      </c>
      <c r="H249">
        <f>_xlfn.XLOOKUP($B249,FOLK1A!$A:$A,FOLK1A!D:D)</f>
        <v>40369</v>
      </c>
      <c r="I249" s="6">
        <f t="shared" si="10"/>
        <v>28.422763438773529</v>
      </c>
      <c r="J249" s="6">
        <f t="shared" si="11"/>
        <v>34.703106081197951</v>
      </c>
      <c r="K249" s="6">
        <f t="shared" si="12"/>
        <v>34.759345041987665</v>
      </c>
    </row>
    <row r="250" spans="1:11" x14ac:dyDescent="0.25">
      <c r="A250" s="3" t="s">
        <v>106</v>
      </c>
      <c r="B250" s="3" t="s">
        <v>54</v>
      </c>
      <c r="C250" s="4">
        <v>14374</v>
      </c>
      <c r="D250" s="4">
        <v>17043</v>
      </c>
      <c r="E250" s="4">
        <v>17272</v>
      </c>
      <c r="F250">
        <f>_xlfn.XLOOKUP($B250,FOLK1A!$A:$A,FOLK1A!B:B)</f>
        <v>51236</v>
      </c>
      <c r="G250">
        <f>_xlfn.XLOOKUP($B250,FOLK1A!$A:$A,FOLK1A!C:C)</f>
        <v>52284</v>
      </c>
      <c r="H250">
        <f>_xlfn.XLOOKUP($B250,FOLK1A!$A:$A,FOLK1A!D:D)</f>
        <v>52328</v>
      </c>
      <c r="I250" s="6">
        <f t="shared" si="10"/>
        <v>28.054492934655322</v>
      </c>
      <c r="J250" s="6">
        <f t="shared" si="11"/>
        <v>32.596970392471889</v>
      </c>
      <c r="K250" s="6">
        <f t="shared" si="12"/>
        <v>33.007185445650514</v>
      </c>
    </row>
    <row r="251" spans="1:11" x14ac:dyDescent="0.25">
      <c r="A251" s="3" t="s">
        <v>106</v>
      </c>
      <c r="B251" s="3" t="s">
        <v>55</v>
      </c>
      <c r="C251" s="4">
        <v>6963</v>
      </c>
      <c r="D251" s="4">
        <v>8267</v>
      </c>
      <c r="E251" s="4">
        <v>8480</v>
      </c>
      <c r="F251">
        <f>_xlfn.XLOOKUP($B251,FOLK1A!$A:$A,FOLK1A!B:B)</f>
        <v>23880</v>
      </c>
      <c r="G251">
        <f>_xlfn.XLOOKUP($B251,FOLK1A!$A:$A,FOLK1A!C:C)</f>
        <v>23949</v>
      </c>
      <c r="H251">
        <f>_xlfn.XLOOKUP($B251,FOLK1A!$A:$A,FOLK1A!D:D)</f>
        <v>24299</v>
      </c>
      <c r="I251" s="6">
        <f t="shared" si="10"/>
        <v>29.158291457286435</v>
      </c>
      <c r="J251" s="6">
        <f t="shared" si="11"/>
        <v>34.519186604868679</v>
      </c>
      <c r="K251" s="6">
        <f t="shared" si="12"/>
        <v>34.898555496110951</v>
      </c>
    </row>
    <row r="252" spans="1:11" x14ac:dyDescent="0.25">
      <c r="A252" s="3" t="s">
        <v>106</v>
      </c>
      <c r="B252" s="3" t="s">
        <v>56</v>
      </c>
      <c r="C252" s="4">
        <v>3739</v>
      </c>
      <c r="D252" s="4">
        <v>4068</v>
      </c>
      <c r="E252" s="4">
        <v>4137</v>
      </c>
      <c r="F252">
        <f>_xlfn.XLOOKUP($B252,FOLK1A!$A:$A,FOLK1A!B:B)</f>
        <v>12547</v>
      </c>
      <c r="G252">
        <f>_xlfn.XLOOKUP($B252,FOLK1A!$A:$A,FOLK1A!C:C)</f>
        <v>11973</v>
      </c>
      <c r="H252">
        <f>_xlfn.XLOOKUP($B252,FOLK1A!$A:$A,FOLK1A!D:D)</f>
        <v>11841</v>
      </c>
      <c r="I252" s="6">
        <f t="shared" si="10"/>
        <v>29.799952179803935</v>
      </c>
      <c r="J252" s="6">
        <f t="shared" si="11"/>
        <v>33.976447005762964</v>
      </c>
      <c r="K252" s="6">
        <f t="shared" si="12"/>
        <v>34.937927539903725</v>
      </c>
    </row>
    <row r="253" spans="1:11" x14ac:dyDescent="0.25">
      <c r="A253" s="3" t="s">
        <v>106</v>
      </c>
      <c r="B253" s="3" t="s">
        <v>57</v>
      </c>
      <c r="C253" s="4">
        <v>10163</v>
      </c>
      <c r="D253" s="4">
        <v>12617</v>
      </c>
      <c r="E253" s="4">
        <v>12643</v>
      </c>
      <c r="F253">
        <f>_xlfn.XLOOKUP($B253,FOLK1A!$A:$A,FOLK1A!B:B)</f>
        <v>37913</v>
      </c>
      <c r="G253">
        <f>_xlfn.XLOOKUP($B253,FOLK1A!$A:$A,FOLK1A!C:C)</f>
        <v>40318</v>
      </c>
      <c r="H253">
        <f>_xlfn.XLOOKUP($B253,FOLK1A!$A:$A,FOLK1A!D:D)</f>
        <v>40625</v>
      </c>
      <c r="I253" s="6">
        <f t="shared" si="10"/>
        <v>26.806108722601746</v>
      </c>
      <c r="J253" s="6">
        <f t="shared" si="11"/>
        <v>31.293714966020143</v>
      </c>
      <c r="K253" s="6">
        <f t="shared" si="12"/>
        <v>31.121230769230767</v>
      </c>
    </row>
    <row r="254" spans="1:11" x14ac:dyDescent="0.25">
      <c r="A254" s="3" t="s">
        <v>106</v>
      </c>
      <c r="B254" s="3" t="s">
        <v>58</v>
      </c>
      <c r="C254" s="4">
        <v>7506</v>
      </c>
      <c r="D254" s="4">
        <v>9228</v>
      </c>
      <c r="E254" s="4">
        <v>9343</v>
      </c>
      <c r="F254">
        <f>_xlfn.XLOOKUP($B254,FOLK1A!$A:$A,FOLK1A!B:B)</f>
        <v>29298</v>
      </c>
      <c r="G254">
        <f>_xlfn.XLOOKUP($B254,FOLK1A!$A:$A,FOLK1A!C:C)</f>
        <v>29342</v>
      </c>
      <c r="H254">
        <f>_xlfn.XLOOKUP($B254,FOLK1A!$A:$A,FOLK1A!D:D)</f>
        <v>29179</v>
      </c>
      <c r="I254" s="6">
        <f t="shared" si="10"/>
        <v>25.619496211345481</v>
      </c>
      <c r="J254" s="6">
        <f t="shared" si="11"/>
        <v>31.449798923045464</v>
      </c>
      <c r="K254" s="6">
        <f t="shared" si="12"/>
        <v>32.019603139243976</v>
      </c>
    </row>
    <row r="255" spans="1:11" x14ac:dyDescent="0.25">
      <c r="A255" s="3" t="s">
        <v>106</v>
      </c>
      <c r="B255" s="3" t="s">
        <v>59</v>
      </c>
      <c r="C255" s="4">
        <v>9493</v>
      </c>
      <c r="D255" s="4">
        <v>11396</v>
      </c>
      <c r="E255" s="4">
        <v>11922</v>
      </c>
      <c r="F255">
        <f>_xlfn.XLOOKUP($B255,FOLK1A!$A:$A,FOLK1A!B:B)</f>
        <v>31886</v>
      </c>
      <c r="G255">
        <f>_xlfn.XLOOKUP($B255,FOLK1A!$A:$A,FOLK1A!C:C)</f>
        <v>32329</v>
      </c>
      <c r="H255">
        <f>_xlfn.XLOOKUP($B255,FOLK1A!$A:$A,FOLK1A!D:D)</f>
        <v>32401</v>
      </c>
      <c r="I255" s="6">
        <f t="shared" si="10"/>
        <v>29.771686633632317</v>
      </c>
      <c r="J255" s="6">
        <f t="shared" si="11"/>
        <v>35.250085062946582</v>
      </c>
      <c r="K255" s="6">
        <f t="shared" si="12"/>
        <v>36.795160643190023</v>
      </c>
    </row>
    <row r="256" spans="1:11" x14ac:dyDescent="0.25">
      <c r="A256" s="3" t="s">
        <v>106</v>
      </c>
      <c r="B256" s="3" t="s">
        <v>60</v>
      </c>
      <c r="C256" s="4">
        <v>59140</v>
      </c>
      <c r="D256" s="4">
        <v>69358</v>
      </c>
      <c r="E256" s="4">
        <v>70344</v>
      </c>
      <c r="F256">
        <f>_xlfn.XLOOKUP($B256,FOLK1A!$A:$A,FOLK1A!B:B)</f>
        <v>198972</v>
      </c>
      <c r="G256">
        <f>_xlfn.XLOOKUP($B256,FOLK1A!$A:$A,FOLK1A!C:C)</f>
        <v>210803</v>
      </c>
      <c r="H256">
        <f>_xlfn.XLOOKUP($B256,FOLK1A!$A:$A,FOLK1A!D:D)</f>
        <v>213168</v>
      </c>
      <c r="I256" s="6">
        <f t="shared" si="10"/>
        <v>29.722775063828077</v>
      </c>
      <c r="J256" s="6">
        <f t="shared" si="11"/>
        <v>32.90180879778751</v>
      </c>
      <c r="K256" s="6">
        <f t="shared" si="12"/>
        <v>32.999324476469269</v>
      </c>
    </row>
    <row r="257" spans="1:11" x14ac:dyDescent="0.25">
      <c r="A257" s="3" t="s">
        <v>106</v>
      </c>
      <c r="B257" s="3" t="s">
        <v>61</v>
      </c>
      <c r="C257" s="4">
        <v>16558</v>
      </c>
      <c r="D257" s="4">
        <v>20452</v>
      </c>
      <c r="E257" s="4">
        <v>20854</v>
      </c>
      <c r="F257">
        <f>_xlfn.XLOOKUP($B257,FOLK1A!$A:$A,FOLK1A!B:B)</f>
        <v>58228</v>
      </c>
      <c r="G257">
        <f>_xlfn.XLOOKUP($B257,FOLK1A!$A:$A,FOLK1A!C:C)</f>
        <v>60001</v>
      </c>
      <c r="H257">
        <f>_xlfn.XLOOKUP($B257,FOLK1A!$A:$A,FOLK1A!D:D)</f>
        <v>60027</v>
      </c>
      <c r="I257" s="6">
        <f t="shared" si="10"/>
        <v>28.436491035240781</v>
      </c>
      <c r="J257" s="6">
        <f t="shared" si="11"/>
        <v>34.086098565023917</v>
      </c>
      <c r="K257" s="6">
        <f t="shared" si="12"/>
        <v>34.741033201725891</v>
      </c>
    </row>
    <row r="258" spans="1:11" x14ac:dyDescent="0.25">
      <c r="A258" s="3" t="s">
        <v>106</v>
      </c>
      <c r="B258" s="3" t="s">
        <v>62</v>
      </c>
      <c r="C258" s="4">
        <v>1526</v>
      </c>
      <c r="D258" s="4">
        <v>1660</v>
      </c>
      <c r="E258" s="4">
        <v>1700</v>
      </c>
      <c r="F258">
        <f>_xlfn.XLOOKUP($B258,FOLK1A!$A:$A,FOLK1A!B:B)</f>
        <v>6290</v>
      </c>
      <c r="G258">
        <f>_xlfn.XLOOKUP($B258,FOLK1A!$A:$A,FOLK1A!C:C)</f>
        <v>5881</v>
      </c>
      <c r="H258">
        <f>_xlfn.XLOOKUP($B258,FOLK1A!$A:$A,FOLK1A!D:D)</f>
        <v>5766</v>
      </c>
      <c r="I258" s="6">
        <f t="shared" si="10"/>
        <v>24.26073131955485</v>
      </c>
      <c r="J258" s="6">
        <f t="shared" si="11"/>
        <v>28.226492093181431</v>
      </c>
      <c r="K258" s="6">
        <f t="shared" si="12"/>
        <v>29.483177245924384</v>
      </c>
    </row>
    <row r="259" spans="1:11" x14ac:dyDescent="0.25">
      <c r="A259" s="3" t="s">
        <v>106</v>
      </c>
      <c r="B259" s="3" t="s">
        <v>63</v>
      </c>
      <c r="C259" s="4">
        <v>6898</v>
      </c>
      <c r="D259" s="4">
        <v>7737</v>
      </c>
      <c r="E259" s="4">
        <v>7672</v>
      </c>
      <c r="F259">
        <f>_xlfn.XLOOKUP($B259,FOLK1A!$A:$A,FOLK1A!B:B)</f>
        <v>26434</v>
      </c>
      <c r="G259">
        <f>_xlfn.XLOOKUP($B259,FOLK1A!$A:$A,FOLK1A!C:C)</f>
        <v>27168</v>
      </c>
      <c r="H259">
        <f>_xlfn.XLOOKUP($B259,FOLK1A!$A:$A,FOLK1A!D:D)</f>
        <v>27200</v>
      </c>
      <c r="I259" s="6">
        <f t="shared" ref="I259:I321" si="13">C259/F259*100</f>
        <v>26.0951804494212</v>
      </c>
      <c r="J259" s="6">
        <f t="shared" ref="J259:J321" si="14">D259/G259*100</f>
        <v>28.478356890459366</v>
      </c>
      <c r="K259" s="6">
        <f t="shared" ref="K259:K321" si="15">E259/H259*100</f>
        <v>28.205882352941174</v>
      </c>
    </row>
    <row r="260" spans="1:11" x14ac:dyDescent="0.25">
      <c r="A260" s="3" t="s">
        <v>106</v>
      </c>
      <c r="B260" s="3" t="s">
        <v>64</v>
      </c>
      <c r="C260" s="4">
        <v>32596</v>
      </c>
      <c r="D260" s="4">
        <v>38041</v>
      </c>
      <c r="E260" s="4">
        <v>38539</v>
      </c>
      <c r="F260">
        <f>_xlfn.XLOOKUP($B260,FOLK1A!$A:$A,FOLK1A!B:B)</f>
        <v>115748</v>
      </c>
      <c r="G260">
        <f>_xlfn.XLOOKUP($B260,FOLK1A!$A:$A,FOLK1A!C:C)</f>
        <v>115157</v>
      </c>
      <c r="H260">
        <f>_xlfn.XLOOKUP($B260,FOLK1A!$A:$A,FOLK1A!D:D)</f>
        <v>114947</v>
      </c>
      <c r="I260" s="6">
        <f t="shared" si="13"/>
        <v>28.161177730932717</v>
      </c>
      <c r="J260" s="6">
        <f t="shared" si="14"/>
        <v>33.034031800064263</v>
      </c>
      <c r="K260" s="6">
        <f t="shared" si="15"/>
        <v>33.527625775357336</v>
      </c>
    </row>
    <row r="261" spans="1:11" x14ac:dyDescent="0.25">
      <c r="A261" s="3" t="s">
        <v>106</v>
      </c>
      <c r="B261" s="3" t="s">
        <v>65</v>
      </c>
      <c r="C261" s="4">
        <v>879</v>
      </c>
      <c r="D261" s="4">
        <v>1111</v>
      </c>
      <c r="E261" s="4">
        <v>1126</v>
      </c>
      <c r="F261">
        <f>_xlfn.XLOOKUP($B261,FOLK1A!$A:$A,FOLK1A!B:B)</f>
        <v>3290</v>
      </c>
      <c r="G261">
        <f>_xlfn.XLOOKUP($B261,FOLK1A!$A:$A,FOLK1A!C:C)</f>
        <v>3270</v>
      </c>
      <c r="H261">
        <f>_xlfn.XLOOKUP($B261,FOLK1A!$A:$A,FOLK1A!D:D)</f>
        <v>3332</v>
      </c>
      <c r="I261" s="6">
        <f t="shared" si="13"/>
        <v>26.717325227963524</v>
      </c>
      <c r="J261" s="6">
        <f t="shared" si="14"/>
        <v>33.975535168195719</v>
      </c>
      <c r="K261" s="6">
        <f t="shared" si="15"/>
        <v>33.793517406962785</v>
      </c>
    </row>
    <row r="262" spans="1:11" x14ac:dyDescent="0.25">
      <c r="A262" s="3" t="s">
        <v>106</v>
      </c>
      <c r="B262" s="3" t="s">
        <v>66</v>
      </c>
      <c r="C262" s="4">
        <v>14801</v>
      </c>
      <c r="D262" s="4">
        <v>16596</v>
      </c>
      <c r="E262" s="4">
        <v>16621</v>
      </c>
      <c r="F262">
        <f>_xlfn.XLOOKUP($B262,FOLK1A!$A:$A,FOLK1A!B:B)</f>
        <v>50689</v>
      </c>
      <c r="G262">
        <f>_xlfn.XLOOKUP($B262,FOLK1A!$A:$A,FOLK1A!C:C)</f>
        <v>52616</v>
      </c>
      <c r="H262">
        <f>_xlfn.XLOOKUP($B262,FOLK1A!$A:$A,FOLK1A!D:D)</f>
        <v>52939</v>
      </c>
      <c r="I262" s="6">
        <f t="shared" si="13"/>
        <v>29.199629110852456</v>
      </c>
      <c r="J262" s="6">
        <f t="shared" si="14"/>
        <v>31.541736353960768</v>
      </c>
      <c r="K262" s="6">
        <f t="shared" si="15"/>
        <v>31.396512967755342</v>
      </c>
    </row>
    <row r="263" spans="1:11" x14ac:dyDescent="0.25">
      <c r="A263" s="3" t="s">
        <v>106</v>
      </c>
      <c r="B263" s="3" t="s">
        <v>67</v>
      </c>
      <c r="C263" s="4">
        <v>15973</v>
      </c>
      <c r="D263" s="4">
        <v>16929</v>
      </c>
      <c r="E263" s="4">
        <v>17304</v>
      </c>
      <c r="F263">
        <f>_xlfn.XLOOKUP($B263,FOLK1A!$A:$A,FOLK1A!B:B)</f>
        <v>56029</v>
      </c>
      <c r="G263">
        <f>_xlfn.XLOOKUP($B263,FOLK1A!$A:$A,FOLK1A!C:C)</f>
        <v>55354</v>
      </c>
      <c r="H263">
        <f>_xlfn.XLOOKUP($B263,FOLK1A!$A:$A,FOLK1A!D:D)</f>
        <v>55218</v>
      </c>
      <c r="I263" s="6">
        <f t="shared" si="13"/>
        <v>28.508450980742118</v>
      </c>
      <c r="J263" s="6">
        <f t="shared" si="14"/>
        <v>30.58315568883911</v>
      </c>
      <c r="K263" s="6">
        <f t="shared" si="15"/>
        <v>31.337607301966752</v>
      </c>
    </row>
    <row r="264" spans="1:11" x14ac:dyDescent="0.25">
      <c r="A264" s="3" t="s">
        <v>106</v>
      </c>
      <c r="B264" s="3" t="s">
        <v>68</v>
      </c>
      <c r="C264" s="4">
        <v>22569</v>
      </c>
      <c r="D264" s="4">
        <v>28082</v>
      </c>
      <c r="E264" s="4">
        <v>28312</v>
      </c>
      <c r="F264">
        <f>_xlfn.XLOOKUP($B264,FOLK1A!$A:$A,FOLK1A!B:B)</f>
        <v>91695</v>
      </c>
      <c r="G264">
        <f>_xlfn.XLOOKUP($B264,FOLK1A!$A:$A,FOLK1A!C:C)</f>
        <v>95897</v>
      </c>
      <c r="H264">
        <f>_xlfn.XLOOKUP($B264,FOLK1A!$A:$A,FOLK1A!D:D)</f>
        <v>96214</v>
      </c>
      <c r="I264" s="6">
        <f t="shared" si="13"/>
        <v>24.613119581220349</v>
      </c>
      <c r="J264" s="6">
        <f t="shared" si="14"/>
        <v>29.283502090784904</v>
      </c>
      <c r="K264" s="6">
        <f t="shared" si="15"/>
        <v>29.426071049951151</v>
      </c>
    </row>
    <row r="265" spans="1:11" x14ac:dyDescent="0.25">
      <c r="A265" s="3" t="s">
        <v>106</v>
      </c>
      <c r="B265" s="3" t="s">
        <v>69</v>
      </c>
      <c r="C265" s="4">
        <v>19588</v>
      </c>
      <c r="D265" s="4">
        <v>20643</v>
      </c>
      <c r="E265" s="4">
        <v>21322</v>
      </c>
      <c r="F265">
        <f>_xlfn.XLOOKUP($B265,FOLK1A!$A:$A,FOLK1A!B:B)</f>
        <v>74737</v>
      </c>
      <c r="G265">
        <f>_xlfn.XLOOKUP($B265,FOLK1A!$A:$A,FOLK1A!C:C)</f>
        <v>74096</v>
      </c>
      <c r="H265">
        <f>_xlfn.XLOOKUP($B265,FOLK1A!$A:$A,FOLK1A!D:D)</f>
        <v>74123</v>
      </c>
      <c r="I265" s="6">
        <f t="shared" si="13"/>
        <v>26.209240403013233</v>
      </c>
      <c r="J265" s="6">
        <f t="shared" si="14"/>
        <v>27.859803498164542</v>
      </c>
      <c r="K265" s="6">
        <f t="shared" si="15"/>
        <v>28.765700254981585</v>
      </c>
    </row>
    <row r="266" spans="1:11" x14ac:dyDescent="0.25">
      <c r="A266" s="3" t="s">
        <v>106</v>
      </c>
      <c r="B266" s="3" t="s">
        <v>70</v>
      </c>
      <c r="C266" s="4">
        <v>10232</v>
      </c>
      <c r="D266" s="4">
        <v>11318</v>
      </c>
      <c r="E266" s="4">
        <v>11610</v>
      </c>
      <c r="F266">
        <f>_xlfn.XLOOKUP($B266,FOLK1A!$A:$A,FOLK1A!B:B)</f>
        <v>37904</v>
      </c>
      <c r="G266">
        <f>_xlfn.XLOOKUP($B266,FOLK1A!$A:$A,FOLK1A!C:C)</f>
        <v>36399</v>
      </c>
      <c r="H266">
        <f>_xlfn.XLOOKUP($B266,FOLK1A!$A:$A,FOLK1A!D:D)</f>
        <v>36174</v>
      </c>
      <c r="I266" s="6">
        <f t="shared" si="13"/>
        <v>26.994512452511611</v>
      </c>
      <c r="J266" s="6">
        <f t="shared" si="14"/>
        <v>31.094260831341519</v>
      </c>
      <c r="K266" s="6">
        <f t="shared" si="15"/>
        <v>32.094874771935643</v>
      </c>
    </row>
    <row r="267" spans="1:11" x14ac:dyDescent="0.25">
      <c r="A267" s="3" t="s">
        <v>106</v>
      </c>
      <c r="B267" s="3" t="s">
        <v>71</v>
      </c>
      <c r="C267" s="4">
        <v>11767</v>
      </c>
      <c r="D267" s="4">
        <v>14300</v>
      </c>
      <c r="E267" s="4">
        <v>14351</v>
      </c>
      <c r="F267">
        <f>_xlfn.XLOOKUP($B267,FOLK1A!$A:$A,FOLK1A!B:B)</f>
        <v>50289</v>
      </c>
      <c r="G267">
        <f>_xlfn.XLOOKUP($B267,FOLK1A!$A:$A,FOLK1A!C:C)</f>
        <v>49410</v>
      </c>
      <c r="H267">
        <f>_xlfn.XLOOKUP($B267,FOLK1A!$A:$A,FOLK1A!D:D)</f>
        <v>49468</v>
      </c>
      <c r="I267" s="6">
        <f t="shared" si="13"/>
        <v>23.398755194973056</v>
      </c>
      <c r="J267" s="6">
        <f t="shared" si="14"/>
        <v>28.941509815826755</v>
      </c>
      <c r="K267" s="6">
        <f t="shared" si="15"/>
        <v>29.010673566750221</v>
      </c>
    </row>
    <row r="268" spans="1:11" x14ac:dyDescent="0.25">
      <c r="A268" s="3" t="s">
        <v>106</v>
      </c>
      <c r="B268" s="3" t="s">
        <v>72</v>
      </c>
      <c r="C268" s="4">
        <v>9722</v>
      </c>
      <c r="D268" s="4">
        <v>11801</v>
      </c>
      <c r="E268" s="4">
        <v>12047</v>
      </c>
      <c r="F268">
        <f>_xlfn.XLOOKUP($B268,FOLK1A!$A:$A,FOLK1A!B:B)</f>
        <v>42869</v>
      </c>
      <c r="G268">
        <f>_xlfn.XLOOKUP($B268,FOLK1A!$A:$A,FOLK1A!C:C)</f>
        <v>42702</v>
      </c>
      <c r="H268">
        <f>_xlfn.XLOOKUP($B268,FOLK1A!$A:$A,FOLK1A!D:D)</f>
        <v>42641</v>
      </c>
      <c r="I268" s="6">
        <f t="shared" si="13"/>
        <v>22.678392311460495</v>
      </c>
      <c r="J268" s="6">
        <f t="shared" si="14"/>
        <v>27.635707929370991</v>
      </c>
      <c r="K268" s="6">
        <f t="shared" si="15"/>
        <v>28.252151684998005</v>
      </c>
    </row>
    <row r="269" spans="1:11" x14ac:dyDescent="0.25">
      <c r="A269" s="3" t="s">
        <v>106</v>
      </c>
      <c r="B269" s="3" t="s">
        <v>73</v>
      </c>
      <c r="C269" s="4">
        <v>29849</v>
      </c>
      <c r="D269" s="4">
        <v>34922</v>
      </c>
      <c r="E269" s="4">
        <v>35012</v>
      </c>
      <c r="F269">
        <f>_xlfn.XLOOKUP($B269,FOLK1A!$A:$A,FOLK1A!B:B)</f>
        <v>111743</v>
      </c>
      <c r="G269">
        <f>_xlfn.XLOOKUP($B269,FOLK1A!$A:$A,FOLK1A!C:C)</f>
        <v>122433</v>
      </c>
      <c r="H269">
        <f>_xlfn.XLOOKUP($B269,FOLK1A!$A:$A,FOLK1A!D:D)</f>
        <v>123250</v>
      </c>
      <c r="I269" s="6">
        <f t="shared" si="13"/>
        <v>26.712187788049363</v>
      </c>
      <c r="J269" s="6">
        <f t="shared" si="14"/>
        <v>28.523355631243209</v>
      </c>
      <c r="K269" s="6">
        <f t="shared" si="15"/>
        <v>28.407302231237324</v>
      </c>
    </row>
    <row r="270" spans="1:11" x14ac:dyDescent="0.25">
      <c r="A270" s="3" t="s">
        <v>106</v>
      </c>
      <c r="B270" s="3" t="s">
        <v>74</v>
      </c>
      <c r="C270" s="4">
        <v>16076</v>
      </c>
      <c r="D270" s="4">
        <v>17842</v>
      </c>
      <c r="E270" s="4">
        <v>17978</v>
      </c>
      <c r="F270">
        <f>_xlfn.XLOOKUP($B270,FOLK1A!$A:$A,FOLK1A!B:B)</f>
        <v>58869</v>
      </c>
      <c r="G270">
        <f>_xlfn.XLOOKUP($B270,FOLK1A!$A:$A,FOLK1A!C:C)</f>
        <v>58621</v>
      </c>
      <c r="H270">
        <f>_xlfn.XLOOKUP($B270,FOLK1A!$A:$A,FOLK1A!D:D)</f>
        <v>58405</v>
      </c>
      <c r="I270" s="6">
        <f t="shared" si="13"/>
        <v>27.308090845776217</v>
      </c>
      <c r="J270" s="6">
        <f t="shared" si="14"/>
        <v>30.436191808396305</v>
      </c>
      <c r="K270" s="6">
        <f t="shared" si="15"/>
        <v>30.78161116342779</v>
      </c>
    </row>
    <row r="271" spans="1:11" x14ac:dyDescent="0.25">
      <c r="A271" s="3" t="s">
        <v>106</v>
      </c>
      <c r="B271" s="3" t="s">
        <v>75</v>
      </c>
      <c r="C271" s="4">
        <v>12566</v>
      </c>
      <c r="D271" s="4">
        <v>13522</v>
      </c>
      <c r="E271" s="4">
        <v>13438</v>
      </c>
      <c r="F271">
        <f>_xlfn.XLOOKUP($B271,FOLK1A!$A:$A,FOLK1A!B:B)</f>
        <v>47655</v>
      </c>
      <c r="G271">
        <f>_xlfn.XLOOKUP($B271,FOLK1A!$A:$A,FOLK1A!C:C)</f>
        <v>49359</v>
      </c>
      <c r="H271">
        <f>_xlfn.XLOOKUP($B271,FOLK1A!$A:$A,FOLK1A!D:D)</f>
        <v>49773</v>
      </c>
      <c r="I271" s="6">
        <f t="shared" si="13"/>
        <v>26.368691637813452</v>
      </c>
      <c r="J271" s="6">
        <f t="shared" si="14"/>
        <v>27.39520654794465</v>
      </c>
      <c r="K271" s="6">
        <f t="shared" si="15"/>
        <v>26.998573523798044</v>
      </c>
    </row>
    <row r="272" spans="1:11" x14ac:dyDescent="0.25">
      <c r="A272" s="3" t="s">
        <v>106</v>
      </c>
      <c r="B272" s="3" t="s">
        <v>76</v>
      </c>
      <c r="C272" s="4">
        <v>12059</v>
      </c>
      <c r="D272" s="4">
        <v>13217</v>
      </c>
      <c r="E272" s="4">
        <v>13352</v>
      </c>
      <c r="F272">
        <f>_xlfn.XLOOKUP($B272,FOLK1A!$A:$A,FOLK1A!B:B)</f>
        <v>46206</v>
      </c>
      <c r="G272">
        <f>_xlfn.XLOOKUP($B272,FOLK1A!$A:$A,FOLK1A!C:C)</f>
        <v>48167</v>
      </c>
      <c r="H272">
        <f>_xlfn.XLOOKUP($B272,FOLK1A!$A:$A,FOLK1A!D:D)</f>
        <v>48578</v>
      </c>
      <c r="I272" s="6">
        <f t="shared" si="13"/>
        <v>26.098342206639831</v>
      </c>
      <c r="J272" s="6">
        <f t="shared" si="14"/>
        <v>27.439948512467044</v>
      </c>
      <c r="K272" s="6">
        <f t="shared" si="15"/>
        <v>27.485693112108361</v>
      </c>
    </row>
    <row r="273" spans="1:11" x14ac:dyDescent="0.25">
      <c r="A273" s="3" t="s">
        <v>106</v>
      </c>
      <c r="B273" s="3" t="s">
        <v>77</v>
      </c>
      <c r="C273" s="4">
        <v>24575</v>
      </c>
      <c r="D273" s="4">
        <v>27648</v>
      </c>
      <c r="E273" s="4">
        <v>27525</v>
      </c>
      <c r="F273">
        <f>_xlfn.XLOOKUP($B273,FOLK1A!$A:$A,FOLK1A!B:B)</f>
        <v>87736</v>
      </c>
      <c r="G273">
        <f>_xlfn.XLOOKUP($B273,FOLK1A!$A:$A,FOLK1A!C:C)</f>
        <v>97921</v>
      </c>
      <c r="H273">
        <f>_xlfn.XLOOKUP($B273,FOLK1A!$A:$A,FOLK1A!D:D)</f>
        <v>98806</v>
      </c>
      <c r="I273" s="6">
        <f t="shared" si="13"/>
        <v>28.010166864229053</v>
      </c>
      <c r="J273" s="6">
        <f t="shared" si="14"/>
        <v>28.235005769957418</v>
      </c>
      <c r="K273" s="6">
        <f t="shared" si="15"/>
        <v>27.857619982592151</v>
      </c>
    </row>
    <row r="274" spans="1:11" x14ac:dyDescent="0.25">
      <c r="A274" s="3" t="s">
        <v>106</v>
      </c>
      <c r="B274" s="3" t="s">
        <v>78</v>
      </c>
      <c r="C274" s="4">
        <v>10254</v>
      </c>
      <c r="D274" s="4">
        <v>10220</v>
      </c>
      <c r="E274" s="4">
        <v>10283</v>
      </c>
      <c r="F274">
        <f>_xlfn.XLOOKUP($B274,FOLK1A!$A:$A,FOLK1A!B:B)</f>
        <v>38144</v>
      </c>
      <c r="G274">
        <f>_xlfn.XLOOKUP($B274,FOLK1A!$A:$A,FOLK1A!C:C)</f>
        <v>36658</v>
      </c>
      <c r="H274">
        <f>_xlfn.XLOOKUP($B274,FOLK1A!$A:$A,FOLK1A!D:D)</f>
        <v>36477</v>
      </c>
      <c r="I274" s="6">
        <f t="shared" si="13"/>
        <v>26.882340604026844</v>
      </c>
      <c r="J274" s="6">
        <f t="shared" si="14"/>
        <v>27.879316929456056</v>
      </c>
      <c r="K274" s="6">
        <f t="shared" si="15"/>
        <v>28.190366532335442</v>
      </c>
    </row>
    <row r="275" spans="1:11" x14ac:dyDescent="0.25">
      <c r="A275" s="3" t="s">
        <v>106</v>
      </c>
      <c r="B275" s="3" t="s">
        <v>79</v>
      </c>
      <c r="C275" s="4">
        <v>5542</v>
      </c>
      <c r="D275" s="4">
        <v>6384</v>
      </c>
      <c r="E275" s="4">
        <v>6361</v>
      </c>
      <c r="F275">
        <f>_xlfn.XLOOKUP($B275,FOLK1A!$A:$A,FOLK1A!B:B)</f>
        <v>22131</v>
      </c>
      <c r="G275">
        <f>_xlfn.XLOOKUP($B275,FOLK1A!$A:$A,FOLK1A!C:C)</f>
        <v>24083</v>
      </c>
      <c r="H275">
        <f>_xlfn.XLOOKUP($B275,FOLK1A!$A:$A,FOLK1A!D:D)</f>
        <v>24310</v>
      </c>
      <c r="I275" s="6">
        <f t="shared" si="13"/>
        <v>25.041796574940129</v>
      </c>
      <c r="J275" s="6">
        <f t="shared" si="14"/>
        <v>26.508325374745674</v>
      </c>
      <c r="K275" s="6">
        <f t="shared" si="15"/>
        <v>26.16618675442205</v>
      </c>
    </row>
    <row r="276" spans="1:11" x14ac:dyDescent="0.25">
      <c r="A276" s="3" t="s">
        <v>106</v>
      </c>
      <c r="B276" s="3" t="s">
        <v>80</v>
      </c>
      <c r="C276" s="4">
        <v>29453</v>
      </c>
      <c r="D276" s="4">
        <v>31547</v>
      </c>
      <c r="E276" s="4">
        <v>31714</v>
      </c>
      <c r="F276">
        <f>_xlfn.XLOOKUP($B276,FOLK1A!$A:$A,FOLK1A!B:B)</f>
        <v>97520</v>
      </c>
      <c r="G276">
        <f>_xlfn.XLOOKUP($B276,FOLK1A!$A:$A,FOLK1A!C:C)</f>
        <v>100356</v>
      </c>
      <c r="H276">
        <f>_xlfn.XLOOKUP($B276,FOLK1A!$A:$A,FOLK1A!D:D)</f>
        <v>100564</v>
      </c>
      <c r="I276" s="6">
        <f t="shared" si="13"/>
        <v>30.202009844134537</v>
      </c>
      <c r="J276" s="6">
        <f t="shared" si="14"/>
        <v>31.435091075770259</v>
      </c>
      <c r="K276" s="6">
        <f t="shared" si="15"/>
        <v>31.536136191877812</v>
      </c>
    </row>
    <row r="277" spans="1:11" x14ac:dyDescent="0.25">
      <c r="A277" s="3" t="s">
        <v>106</v>
      </c>
      <c r="B277" s="3" t="s">
        <v>81</v>
      </c>
      <c r="C277" s="4">
        <v>663</v>
      </c>
      <c r="D277" s="4">
        <v>712</v>
      </c>
      <c r="E277" s="4">
        <v>744</v>
      </c>
      <c r="F277">
        <f>_xlfn.XLOOKUP($B277,FOLK1A!$A:$A,FOLK1A!B:B)</f>
        <v>3710</v>
      </c>
      <c r="G277">
        <f>_xlfn.XLOOKUP($B277,FOLK1A!$A:$A,FOLK1A!C:C)</f>
        <v>3656</v>
      </c>
      <c r="H277">
        <f>_xlfn.XLOOKUP($B277,FOLK1A!$A:$A,FOLK1A!D:D)</f>
        <v>3617</v>
      </c>
      <c r="I277" s="6">
        <f t="shared" si="13"/>
        <v>17.870619946091644</v>
      </c>
      <c r="J277" s="6">
        <f t="shared" si="14"/>
        <v>19.474835886214443</v>
      </c>
      <c r="K277" s="6">
        <f t="shared" si="15"/>
        <v>20.569532761957422</v>
      </c>
    </row>
    <row r="278" spans="1:11" x14ac:dyDescent="0.25">
      <c r="A278" s="3" t="s">
        <v>106</v>
      </c>
      <c r="B278" s="3" t="s">
        <v>82</v>
      </c>
      <c r="C278" s="4">
        <v>23167</v>
      </c>
      <c r="D278" s="4">
        <v>28702</v>
      </c>
      <c r="E278" s="4">
        <v>28747</v>
      </c>
      <c r="F278">
        <f>_xlfn.XLOOKUP($B278,FOLK1A!$A:$A,FOLK1A!B:B)</f>
        <v>90719</v>
      </c>
      <c r="G278">
        <f>_xlfn.XLOOKUP($B278,FOLK1A!$A:$A,FOLK1A!C:C)</f>
        <v>101574</v>
      </c>
      <c r="H278">
        <f>_xlfn.XLOOKUP($B278,FOLK1A!$A:$A,FOLK1A!D:D)</f>
        <v>102753</v>
      </c>
      <c r="I278" s="6">
        <f t="shared" si="13"/>
        <v>25.537098072068698</v>
      </c>
      <c r="J278" s="6">
        <f t="shared" si="14"/>
        <v>28.257231181207786</v>
      </c>
      <c r="K278" s="6">
        <f t="shared" si="15"/>
        <v>27.976798730937297</v>
      </c>
    </row>
    <row r="279" spans="1:11" x14ac:dyDescent="0.25">
      <c r="A279" s="3" t="s">
        <v>106</v>
      </c>
      <c r="B279" s="3" t="s">
        <v>83</v>
      </c>
      <c r="C279" s="4">
        <v>15112</v>
      </c>
      <c r="D279" s="4">
        <v>17856</v>
      </c>
      <c r="E279" s="4">
        <v>17954</v>
      </c>
      <c r="F279">
        <f>_xlfn.XLOOKUP($B279,FOLK1A!$A:$A,FOLK1A!B:B)</f>
        <v>59481</v>
      </c>
      <c r="G279">
        <f>_xlfn.XLOOKUP($B279,FOLK1A!$A:$A,FOLK1A!C:C)</f>
        <v>65760</v>
      </c>
      <c r="H279">
        <f>_xlfn.XLOOKUP($B279,FOLK1A!$A:$A,FOLK1A!D:D)</f>
        <v>66352</v>
      </c>
      <c r="I279" s="6">
        <f t="shared" si="13"/>
        <v>25.406432306114556</v>
      </c>
      <c r="J279" s="6">
        <f t="shared" si="14"/>
        <v>27.153284671532845</v>
      </c>
      <c r="K279" s="6">
        <f t="shared" si="15"/>
        <v>27.058717144924042</v>
      </c>
    </row>
    <row r="280" spans="1:11" x14ac:dyDescent="0.25">
      <c r="A280" s="3" t="s">
        <v>106</v>
      </c>
      <c r="B280" s="3" t="s">
        <v>84</v>
      </c>
      <c r="C280" s="4">
        <v>11086</v>
      </c>
      <c r="D280" s="4">
        <v>12943</v>
      </c>
      <c r="E280" s="4">
        <v>13144</v>
      </c>
      <c r="F280">
        <f>_xlfn.XLOOKUP($B280,FOLK1A!$A:$A,FOLK1A!B:B)</f>
        <v>41889</v>
      </c>
      <c r="G280">
        <f>_xlfn.XLOOKUP($B280,FOLK1A!$A:$A,FOLK1A!C:C)</f>
        <v>44101</v>
      </c>
      <c r="H280">
        <f>_xlfn.XLOOKUP($B280,FOLK1A!$A:$A,FOLK1A!D:D)</f>
        <v>44394</v>
      </c>
      <c r="I280" s="6">
        <f t="shared" si="13"/>
        <v>26.465181789968728</v>
      </c>
      <c r="J280" s="6">
        <f t="shared" si="14"/>
        <v>29.348540849413844</v>
      </c>
      <c r="K280" s="6">
        <f t="shared" si="15"/>
        <v>29.607604631256475</v>
      </c>
    </row>
    <row r="281" spans="1:11" x14ac:dyDescent="0.25">
      <c r="A281" s="3" t="s">
        <v>106</v>
      </c>
      <c r="B281" s="3" t="s">
        <v>85</v>
      </c>
      <c r="C281" s="4">
        <v>83566</v>
      </c>
      <c r="D281" s="4">
        <v>105110</v>
      </c>
      <c r="E281" s="4">
        <v>107630</v>
      </c>
      <c r="F281">
        <f>_xlfn.XLOOKUP($B281,FOLK1A!$A:$A,FOLK1A!B:B)</f>
        <v>330639</v>
      </c>
      <c r="G281">
        <f>_xlfn.XLOOKUP($B281,FOLK1A!$A:$A,FOLK1A!C:C)</f>
        <v>373388</v>
      </c>
      <c r="H281">
        <f>_xlfn.XLOOKUP($B281,FOLK1A!$A:$A,FOLK1A!D:D)</f>
        <v>378361</v>
      </c>
      <c r="I281" s="6">
        <f t="shared" si="13"/>
        <v>25.274090473295647</v>
      </c>
      <c r="J281" s="6">
        <f t="shared" si="14"/>
        <v>28.150342271310276</v>
      </c>
      <c r="K281" s="6">
        <f t="shared" si="15"/>
        <v>28.446377930072074</v>
      </c>
    </row>
    <row r="282" spans="1:11" x14ac:dyDescent="0.25">
      <c r="A282" s="3" t="s">
        <v>106</v>
      </c>
      <c r="B282" s="3" t="s">
        <v>86</v>
      </c>
      <c r="C282" s="4">
        <v>22440</v>
      </c>
      <c r="D282" s="4">
        <v>27149</v>
      </c>
      <c r="E282" s="4">
        <v>27099</v>
      </c>
      <c r="F282">
        <f>_xlfn.XLOOKUP($B282,FOLK1A!$A:$A,FOLK1A!B:B)</f>
        <v>87593</v>
      </c>
      <c r="G282">
        <f>_xlfn.XLOOKUP($B282,FOLK1A!$A:$A,FOLK1A!C:C)</f>
        <v>90006</v>
      </c>
      <c r="H282">
        <f>_xlfn.XLOOKUP($B282,FOLK1A!$A:$A,FOLK1A!D:D)</f>
        <v>90546</v>
      </c>
      <c r="I282" s="6">
        <f t="shared" si="13"/>
        <v>25.618485495416298</v>
      </c>
      <c r="J282" s="6">
        <f t="shared" si="14"/>
        <v>30.163544652578718</v>
      </c>
      <c r="K282" s="6">
        <f t="shared" si="15"/>
        <v>29.928434166059244</v>
      </c>
    </row>
    <row r="283" spans="1:11" x14ac:dyDescent="0.25">
      <c r="A283" s="3" t="s">
        <v>106</v>
      </c>
      <c r="B283" s="3" t="s">
        <v>87</v>
      </c>
      <c r="C283" s="4">
        <v>16423</v>
      </c>
      <c r="D283" s="4">
        <v>19196</v>
      </c>
      <c r="E283" s="4">
        <v>19366</v>
      </c>
      <c r="F283">
        <f>_xlfn.XLOOKUP($B283,FOLK1A!$A:$A,FOLK1A!B:B)</f>
        <v>57661</v>
      </c>
      <c r="G283">
        <f>_xlfn.XLOOKUP($B283,FOLK1A!$A:$A,FOLK1A!C:C)</f>
        <v>59201</v>
      </c>
      <c r="H283">
        <f>_xlfn.XLOOKUP($B283,FOLK1A!$A:$A,FOLK1A!D:D)</f>
        <v>59324</v>
      </c>
      <c r="I283" s="6">
        <f t="shared" si="13"/>
        <v>28.481989559667714</v>
      </c>
      <c r="J283" s="6">
        <f t="shared" si="14"/>
        <v>32.425127953919699</v>
      </c>
      <c r="K283" s="6">
        <f t="shared" si="15"/>
        <v>32.644460926437866</v>
      </c>
    </row>
    <row r="284" spans="1:11" x14ac:dyDescent="0.25">
      <c r="A284" s="3" t="s">
        <v>106</v>
      </c>
      <c r="B284" s="3" t="s">
        <v>88</v>
      </c>
      <c r="C284" s="4">
        <v>10387</v>
      </c>
      <c r="D284" s="4">
        <v>11710</v>
      </c>
      <c r="E284" s="4">
        <v>11842</v>
      </c>
      <c r="F284">
        <f>_xlfn.XLOOKUP($B284,FOLK1A!$A:$A,FOLK1A!B:B)</f>
        <v>40798</v>
      </c>
      <c r="G284">
        <f>_xlfn.XLOOKUP($B284,FOLK1A!$A:$A,FOLK1A!C:C)</f>
        <v>43009</v>
      </c>
      <c r="H284">
        <f>_xlfn.XLOOKUP($B284,FOLK1A!$A:$A,FOLK1A!D:D)</f>
        <v>43305</v>
      </c>
      <c r="I284" s="6">
        <f t="shared" si="13"/>
        <v>25.459581352027062</v>
      </c>
      <c r="J284" s="6">
        <f t="shared" si="14"/>
        <v>27.226859494524401</v>
      </c>
      <c r="K284" s="6">
        <f t="shared" si="15"/>
        <v>27.345572104837778</v>
      </c>
    </row>
    <row r="285" spans="1:11" x14ac:dyDescent="0.25">
      <c r="A285" s="3" t="s">
        <v>106</v>
      </c>
      <c r="B285" s="3" t="s">
        <v>89</v>
      </c>
      <c r="C285" s="4">
        <v>5361</v>
      </c>
      <c r="D285" s="4">
        <v>6061</v>
      </c>
      <c r="E285" s="4">
        <v>5962</v>
      </c>
      <c r="F285">
        <f>_xlfn.XLOOKUP($B285,FOLK1A!$A:$A,FOLK1A!B:B)</f>
        <v>20399</v>
      </c>
      <c r="G285">
        <f>_xlfn.XLOOKUP($B285,FOLK1A!$A:$A,FOLK1A!C:C)</f>
        <v>18800</v>
      </c>
      <c r="H285">
        <f>_xlfn.XLOOKUP($B285,FOLK1A!$A:$A,FOLK1A!D:D)</f>
        <v>18596</v>
      </c>
      <c r="I285" s="6">
        <f t="shared" si="13"/>
        <v>26.280700034315409</v>
      </c>
      <c r="J285" s="6">
        <f t="shared" si="14"/>
        <v>32.23936170212766</v>
      </c>
      <c r="K285" s="6">
        <f t="shared" si="15"/>
        <v>32.060658206065824</v>
      </c>
    </row>
    <row r="286" spans="1:11" x14ac:dyDescent="0.25">
      <c r="A286" s="3" t="s">
        <v>106</v>
      </c>
      <c r="B286" s="3" t="s">
        <v>90</v>
      </c>
      <c r="C286" s="4">
        <v>14876</v>
      </c>
      <c r="D286" s="4">
        <v>17114</v>
      </c>
      <c r="E286" s="4">
        <v>17339</v>
      </c>
      <c r="F286">
        <f>_xlfn.XLOOKUP($B286,FOLK1A!$A:$A,FOLK1A!B:B)</f>
        <v>57139</v>
      </c>
      <c r="G286">
        <f>_xlfn.XLOOKUP($B286,FOLK1A!$A:$A,FOLK1A!C:C)</f>
        <v>55582</v>
      </c>
      <c r="H286">
        <f>_xlfn.XLOOKUP($B286,FOLK1A!$A:$A,FOLK1A!D:D)</f>
        <v>55405</v>
      </c>
      <c r="I286" s="6">
        <f t="shared" si="13"/>
        <v>26.034757346120863</v>
      </c>
      <c r="J286" s="6">
        <f t="shared" si="14"/>
        <v>30.790543701198231</v>
      </c>
      <c r="K286" s="6">
        <f t="shared" si="15"/>
        <v>31.295009475679091</v>
      </c>
    </row>
    <row r="287" spans="1:11" x14ac:dyDescent="0.25">
      <c r="A287" s="3" t="s">
        <v>106</v>
      </c>
      <c r="B287" s="3" t="s">
        <v>91</v>
      </c>
      <c r="C287" s="4">
        <v>12150</v>
      </c>
      <c r="D287" s="4">
        <v>14186</v>
      </c>
      <c r="E287" s="4">
        <v>13950</v>
      </c>
      <c r="F287">
        <f>_xlfn.XLOOKUP($B287,FOLK1A!$A:$A,FOLK1A!B:B)</f>
        <v>46639</v>
      </c>
      <c r="G287">
        <f>_xlfn.XLOOKUP($B287,FOLK1A!$A:$A,FOLK1A!C:C)</f>
        <v>44328</v>
      </c>
      <c r="H287">
        <f>_xlfn.XLOOKUP($B287,FOLK1A!$A:$A,FOLK1A!D:D)</f>
        <v>44104</v>
      </c>
      <c r="I287" s="6">
        <f t="shared" si="13"/>
        <v>26.051158901348657</v>
      </c>
      <c r="J287" s="6">
        <f t="shared" si="14"/>
        <v>32.002346146904891</v>
      </c>
      <c r="K287" s="6">
        <f t="shared" si="15"/>
        <v>31.629784146562674</v>
      </c>
    </row>
    <row r="288" spans="1:11" x14ac:dyDescent="0.25">
      <c r="A288" s="3" t="s">
        <v>106</v>
      </c>
      <c r="B288" s="3" t="s">
        <v>92</v>
      </c>
      <c r="C288" s="4">
        <v>5968</v>
      </c>
      <c r="D288" s="4">
        <v>6804</v>
      </c>
      <c r="E288" s="4">
        <v>6797</v>
      </c>
      <c r="F288">
        <f>_xlfn.XLOOKUP($B288,FOLK1A!$A:$A,FOLK1A!B:B)</f>
        <v>21474</v>
      </c>
      <c r="G288">
        <f>_xlfn.XLOOKUP($B288,FOLK1A!$A:$A,FOLK1A!C:C)</f>
        <v>20229</v>
      </c>
      <c r="H288">
        <f>_xlfn.XLOOKUP($B288,FOLK1A!$A:$A,FOLK1A!D:D)</f>
        <v>20122</v>
      </c>
      <c r="I288" s="6">
        <f t="shared" si="13"/>
        <v>27.791748160566264</v>
      </c>
      <c r="J288" s="6">
        <f t="shared" si="14"/>
        <v>33.63488061693608</v>
      </c>
      <c r="K288" s="6">
        <f t="shared" si="15"/>
        <v>33.778948414670509</v>
      </c>
    </row>
    <row r="289" spans="1:11" x14ac:dyDescent="0.25">
      <c r="A289" s="3" t="s">
        <v>106</v>
      </c>
      <c r="B289" s="3" t="s">
        <v>93</v>
      </c>
      <c r="C289" s="4">
        <v>24384</v>
      </c>
      <c r="D289" s="4">
        <v>29527</v>
      </c>
      <c r="E289" s="4">
        <v>28990</v>
      </c>
      <c r="F289">
        <f>_xlfn.XLOOKUP($B289,FOLK1A!$A:$A,FOLK1A!B:B)</f>
        <v>95776</v>
      </c>
      <c r="G289">
        <f>_xlfn.XLOOKUP($B289,FOLK1A!$A:$A,FOLK1A!C:C)</f>
        <v>97621</v>
      </c>
      <c r="H289">
        <f>_xlfn.XLOOKUP($B289,FOLK1A!$A:$A,FOLK1A!D:D)</f>
        <v>97874</v>
      </c>
      <c r="I289" s="6">
        <f t="shared" si="13"/>
        <v>25.459405278984299</v>
      </c>
      <c r="J289" s="6">
        <f t="shared" si="14"/>
        <v>30.246565800391313</v>
      </c>
      <c r="K289" s="6">
        <f t="shared" si="15"/>
        <v>29.619715143960601</v>
      </c>
    </row>
    <row r="290" spans="1:11" x14ac:dyDescent="0.25">
      <c r="A290" s="3" t="s">
        <v>106</v>
      </c>
      <c r="B290" s="3" t="s">
        <v>94</v>
      </c>
      <c r="C290" s="4">
        <v>10411</v>
      </c>
      <c r="D290" s="4">
        <v>11515</v>
      </c>
      <c r="E290" s="4">
        <v>11598</v>
      </c>
      <c r="F290">
        <f>_xlfn.XLOOKUP($B290,FOLK1A!$A:$A,FOLK1A!B:B)</f>
        <v>36047</v>
      </c>
      <c r="G290">
        <f>_xlfn.XLOOKUP($B290,FOLK1A!$A:$A,FOLK1A!C:C)</f>
        <v>36706</v>
      </c>
      <c r="H290">
        <f>_xlfn.XLOOKUP($B290,FOLK1A!$A:$A,FOLK1A!D:D)</f>
        <v>36529</v>
      </c>
      <c r="I290" s="6">
        <f t="shared" si="13"/>
        <v>28.881737731295253</v>
      </c>
      <c r="J290" s="6">
        <f t="shared" si="14"/>
        <v>31.370893042009477</v>
      </c>
      <c r="K290" s="6">
        <f t="shared" si="15"/>
        <v>31.75011634591694</v>
      </c>
    </row>
    <row r="291" spans="1:11" x14ac:dyDescent="0.25">
      <c r="A291" s="3" t="s">
        <v>106</v>
      </c>
      <c r="B291" s="3" t="s">
        <v>95</v>
      </c>
      <c r="C291" s="4">
        <v>16418</v>
      </c>
      <c r="D291" s="4">
        <v>18805</v>
      </c>
      <c r="E291" s="4">
        <v>19094</v>
      </c>
      <c r="F291">
        <f>_xlfn.XLOOKUP($B291,FOLK1A!$A:$A,FOLK1A!B:B)</f>
        <v>60246</v>
      </c>
      <c r="G291">
        <f>_xlfn.XLOOKUP($B291,FOLK1A!$A:$A,FOLK1A!C:C)</f>
        <v>57882</v>
      </c>
      <c r="H291">
        <f>_xlfn.XLOOKUP($B291,FOLK1A!$A:$A,FOLK1A!D:D)</f>
        <v>57523</v>
      </c>
      <c r="I291" s="6">
        <f t="shared" si="13"/>
        <v>27.251601766092353</v>
      </c>
      <c r="J291" s="6">
        <f t="shared" si="14"/>
        <v>32.488511108807572</v>
      </c>
      <c r="K291" s="6">
        <f t="shared" si="15"/>
        <v>33.193679050119087</v>
      </c>
    </row>
    <row r="292" spans="1:11" x14ac:dyDescent="0.25">
      <c r="A292" s="3" t="s">
        <v>106</v>
      </c>
      <c r="B292" s="3" t="s">
        <v>96</v>
      </c>
      <c r="C292" s="4">
        <v>16523</v>
      </c>
      <c r="D292" s="4">
        <v>20191</v>
      </c>
      <c r="E292" s="4">
        <v>20789</v>
      </c>
      <c r="F292">
        <f>_xlfn.XLOOKUP($B292,FOLK1A!$A:$A,FOLK1A!B:B)</f>
        <v>65411</v>
      </c>
      <c r="G292">
        <f>_xlfn.XLOOKUP($B292,FOLK1A!$A:$A,FOLK1A!C:C)</f>
        <v>63311</v>
      </c>
      <c r="H292">
        <f>_xlfn.XLOOKUP($B292,FOLK1A!$A:$A,FOLK1A!D:D)</f>
        <v>62979</v>
      </c>
      <c r="I292" s="6">
        <f t="shared" si="13"/>
        <v>25.260277323385978</v>
      </c>
      <c r="J292" s="6">
        <f t="shared" si="14"/>
        <v>31.891772361832853</v>
      </c>
      <c r="K292" s="6">
        <f t="shared" si="15"/>
        <v>33.009415837025038</v>
      </c>
    </row>
    <row r="293" spans="1:11" x14ac:dyDescent="0.25">
      <c r="A293" s="3" t="s">
        <v>106</v>
      </c>
      <c r="B293" s="3" t="s">
        <v>97</v>
      </c>
      <c r="C293" s="4">
        <v>10372</v>
      </c>
      <c r="D293" s="4">
        <v>12336</v>
      </c>
      <c r="E293" s="4">
        <v>12356</v>
      </c>
      <c r="F293">
        <f>_xlfn.XLOOKUP($B293,FOLK1A!$A:$A,FOLK1A!B:B)</f>
        <v>38466</v>
      </c>
      <c r="G293">
        <f>_xlfn.XLOOKUP($B293,FOLK1A!$A:$A,FOLK1A!C:C)</f>
        <v>37954</v>
      </c>
      <c r="H293">
        <f>_xlfn.XLOOKUP($B293,FOLK1A!$A:$A,FOLK1A!D:D)</f>
        <v>37998</v>
      </c>
      <c r="I293" s="6">
        <f t="shared" si="13"/>
        <v>26.964072167628554</v>
      </c>
      <c r="J293" s="6">
        <f t="shared" si="14"/>
        <v>32.502503029983664</v>
      </c>
      <c r="K293" s="6">
        <f t="shared" si="15"/>
        <v>32.51750092110111</v>
      </c>
    </row>
    <row r="294" spans="1:11" x14ac:dyDescent="0.25">
      <c r="A294" s="3" t="s">
        <v>106</v>
      </c>
      <c r="B294" s="3" t="s">
        <v>98</v>
      </c>
      <c r="C294" s="4">
        <v>420</v>
      </c>
      <c r="D294" s="4">
        <v>495</v>
      </c>
      <c r="E294" s="4">
        <v>525</v>
      </c>
      <c r="F294">
        <f>_xlfn.XLOOKUP($B294,FOLK1A!$A:$A,FOLK1A!B:B)</f>
        <v>1817</v>
      </c>
      <c r="G294">
        <f>_xlfn.XLOOKUP($B294,FOLK1A!$A:$A,FOLK1A!C:C)</f>
        <v>1719</v>
      </c>
      <c r="H294">
        <f>_xlfn.XLOOKUP($B294,FOLK1A!$A:$A,FOLK1A!D:D)</f>
        <v>1683</v>
      </c>
      <c r="I294" s="6">
        <f t="shared" si="13"/>
        <v>23.115024766097964</v>
      </c>
      <c r="J294" s="6">
        <f t="shared" si="14"/>
        <v>28.795811518324609</v>
      </c>
      <c r="K294" s="6">
        <f t="shared" si="15"/>
        <v>31.194295900178254</v>
      </c>
    </row>
    <row r="295" spans="1:11" x14ac:dyDescent="0.25">
      <c r="A295" s="3" t="s">
        <v>106</v>
      </c>
      <c r="B295" s="3" t="s">
        <v>99</v>
      </c>
      <c r="C295" s="4">
        <v>10622</v>
      </c>
      <c r="D295" s="4">
        <v>13138</v>
      </c>
      <c r="E295" s="4">
        <v>13320</v>
      </c>
      <c r="F295">
        <f>_xlfn.XLOOKUP($B295,FOLK1A!$A:$A,FOLK1A!B:B)</f>
        <v>42131</v>
      </c>
      <c r="G295">
        <f>_xlfn.XLOOKUP($B295,FOLK1A!$A:$A,FOLK1A!C:C)</f>
        <v>41606</v>
      </c>
      <c r="H295">
        <f>_xlfn.XLOOKUP($B295,FOLK1A!$A:$A,FOLK1A!D:D)</f>
        <v>41541</v>
      </c>
      <c r="I295" s="6">
        <f t="shared" si="13"/>
        <v>25.21183926325034</v>
      </c>
      <c r="J295" s="6">
        <f t="shared" si="14"/>
        <v>31.577176368792966</v>
      </c>
      <c r="K295" s="6">
        <f t="shared" si="15"/>
        <v>32.064707156784863</v>
      </c>
    </row>
    <row r="296" spans="1:11" x14ac:dyDescent="0.25">
      <c r="A296" s="3" t="s">
        <v>106</v>
      </c>
      <c r="B296" s="3" t="s">
        <v>100</v>
      </c>
      <c r="C296" s="4">
        <v>6422</v>
      </c>
      <c r="D296" s="4">
        <v>6639</v>
      </c>
      <c r="E296" s="4">
        <v>6385</v>
      </c>
      <c r="F296">
        <f>_xlfn.XLOOKUP($B296,FOLK1A!$A:$A,FOLK1A!B:B)</f>
        <v>20629</v>
      </c>
      <c r="G296">
        <f>_xlfn.XLOOKUP($B296,FOLK1A!$A:$A,FOLK1A!C:C)</f>
        <v>19520</v>
      </c>
      <c r="H296">
        <f>_xlfn.XLOOKUP($B296,FOLK1A!$A:$A,FOLK1A!D:D)</f>
        <v>19344</v>
      </c>
      <c r="I296" s="6">
        <f t="shared" si="13"/>
        <v>31.130932182849385</v>
      </c>
      <c r="J296" s="6">
        <f t="shared" si="14"/>
        <v>34.01127049180328</v>
      </c>
      <c r="K296" s="6">
        <f t="shared" si="15"/>
        <v>33.007650951199338</v>
      </c>
    </row>
    <row r="297" spans="1:11" x14ac:dyDescent="0.25">
      <c r="A297" s="3" t="s">
        <v>106</v>
      </c>
      <c r="B297" s="3" t="s">
        <v>101</v>
      </c>
      <c r="C297" s="4">
        <v>7287</v>
      </c>
      <c r="D297" s="4">
        <v>9155</v>
      </c>
      <c r="E297" s="4">
        <v>9399</v>
      </c>
      <c r="F297">
        <f>_xlfn.XLOOKUP($B297,FOLK1A!$A:$A,FOLK1A!B:B)</f>
        <v>29149</v>
      </c>
      <c r="G297">
        <f>_xlfn.XLOOKUP($B297,FOLK1A!$A:$A,FOLK1A!C:C)</f>
        <v>30942</v>
      </c>
      <c r="H297">
        <f>_xlfn.XLOOKUP($B297,FOLK1A!$A:$A,FOLK1A!D:D)</f>
        <v>31280</v>
      </c>
      <c r="I297" s="6">
        <f t="shared" si="13"/>
        <v>24.999142337644518</v>
      </c>
      <c r="J297" s="6">
        <f t="shared" si="14"/>
        <v>29.587615538749919</v>
      </c>
      <c r="K297" s="6">
        <f t="shared" si="15"/>
        <v>30.047953964194374</v>
      </c>
    </row>
    <row r="298" spans="1:11" x14ac:dyDescent="0.25">
      <c r="A298" s="3" t="s">
        <v>106</v>
      </c>
      <c r="B298" s="3" t="s">
        <v>102</v>
      </c>
      <c r="C298" s="4">
        <v>11124</v>
      </c>
      <c r="D298" s="4">
        <v>13685</v>
      </c>
      <c r="E298" s="4">
        <v>13678</v>
      </c>
      <c r="F298">
        <f>_xlfn.XLOOKUP($B298,FOLK1A!$A:$A,FOLK1A!B:B)</f>
        <v>43991</v>
      </c>
      <c r="G298">
        <f>_xlfn.XLOOKUP($B298,FOLK1A!$A:$A,FOLK1A!C:C)</f>
        <v>42698</v>
      </c>
      <c r="H298">
        <f>_xlfn.XLOOKUP($B298,FOLK1A!$A:$A,FOLK1A!D:D)</f>
        <v>42572</v>
      </c>
      <c r="I298" s="6">
        <f t="shared" si="13"/>
        <v>25.286990520788343</v>
      </c>
      <c r="J298" s="6">
        <f t="shared" si="14"/>
        <v>32.050681530750857</v>
      </c>
      <c r="K298" s="6">
        <f t="shared" si="15"/>
        <v>32.129098938269287</v>
      </c>
    </row>
    <row r="299" spans="1:11" x14ac:dyDescent="0.25">
      <c r="A299" s="3" t="s">
        <v>106</v>
      </c>
      <c r="B299" s="3" t="s">
        <v>103</v>
      </c>
      <c r="C299" s="4">
        <v>9142</v>
      </c>
      <c r="D299" s="4">
        <v>10651</v>
      </c>
      <c r="E299" s="4">
        <v>10882</v>
      </c>
      <c r="F299">
        <f>_xlfn.XLOOKUP($B299,FOLK1A!$A:$A,FOLK1A!B:B)</f>
        <v>37296</v>
      </c>
      <c r="G299">
        <f>_xlfn.XLOOKUP($B299,FOLK1A!$A:$A,FOLK1A!C:C)</f>
        <v>35818</v>
      </c>
      <c r="H299">
        <f>_xlfn.XLOOKUP($B299,FOLK1A!$A:$A,FOLK1A!D:D)</f>
        <v>35632</v>
      </c>
      <c r="I299" s="6">
        <f t="shared" si="13"/>
        <v>24.512012012012015</v>
      </c>
      <c r="J299" s="6">
        <f t="shared" si="14"/>
        <v>29.736445362666814</v>
      </c>
      <c r="K299" s="6">
        <f t="shared" si="15"/>
        <v>30.53996407723395</v>
      </c>
    </row>
    <row r="300" spans="1:11" x14ac:dyDescent="0.25">
      <c r="A300" s="3" t="s">
        <v>106</v>
      </c>
      <c r="B300" s="3" t="s">
        <v>104</v>
      </c>
      <c r="C300" s="4">
        <v>57563</v>
      </c>
      <c r="D300" s="4">
        <v>66761</v>
      </c>
      <c r="E300" s="4">
        <v>68783</v>
      </c>
      <c r="F300">
        <f>_xlfn.XLOOKUP($B300,FOLK1A!$A:$A,FOLK1A!B:B)</f>
        <v>210316</v>
      </c>
      <c r="G300">
        <f>_xlfn.XLOOKUP($B300,FOLK1A!$A:$A,FOLK1A!C:C)</f>
        <v>224612</v>
      </c>
      <c r="H300">
        <f>_xlfn.XLOOKUP($B300,FOLK1A!$A:$A,FOLK1A!D:D)</f>
        <v>226033</v>
      </c>
      <c r="I300" s="6">
        <f t="shared" si="13"/>
        <v>27.369767397630234</v>
      </c>
      <c r="J300" s="6">
        <f t="shared" si="14"/>
        <v>29.722810891670971</v>
      </c>
      <c r="K300" s="6">
        <f t="shared" si="15"/>
        <v>30.430512358814866</v>
      </c>
    </row>
    <row r="301" spans="1:11" x14ac:dyDescent="0.25">
      <c r="A301" s="3" t="s">
        <v>107</v>
      </c>
      <c r="B301" s="3" t="s">
        <v>6</v>
      </c>
      <c r="C301" s="4">
        <v>2423231</v>
      </c>
      <c r="D301" s="4">
        <v>2586943</v>
      </c>
      <c r="E301" s="4">
        <v>2522655</v>
      </c>
      <c r="F301">
        <f>_xlfn.XLOOKUP($B301,FOLK1A!$A:$A,FOLK1A!B:B)</f>
        <v>5707251</v>
      </c>
      <c r="G301">
        <f>_xlfn.XLOOKUP($B301,FOLK1A!$A:$A,FOLK1A!C:C)</f>
        <v>5992734</v>
      </c>
      <c r="H301">
        <f>_xlfn.XLOOKUP($B301,FOLK1A!$A:$A,FOLK1A!D:D)</f>
        <v>6025603</v>
      </c>
      <c r="I301" s="6">
        <f t="shared" si="13"/>
        <v>42.458812482576988</v>
      </c>
      <c r="J301" s="6">
        <f t="shared" si="14"/>
        <v>43.16799310631842</v>
      </c>
      <c r="K301" s="6">
        <f t="shared" si="15"/>
        <v>41.865602496546813</v>
      </c>
    </row>
    <row r="302" spans="1:11" x14ac:dyDescent="0.25">
      <c r="A302" s="3" t="s">
        <v>107</v>
      </c>
      <c r="B302" s="3" t="s">
        <v>7</v>
      </c>
      <c r="C302" s="4">
        <v>212871</v>
      </c>
      <c r="D302" s="4">
        <v>260985</v>
      </c>
      <c r="E302" s="4">
        <v>259035</v>
      </c>
      <c r="F302">
        <f>_xlfn.XLOOKUP($B302,FOLK1A!$A:$A,FOLK1A!B:B)</f>
        <v>591481</v>
      </c>
      <c r="G302">
        <f>_xlfn.XLOOKUP($B302,FOLK1A!$A:$A,FOLK1A!C:C)</f>
        <v>667099</v>
      </c>
      <c r="H302">
        <f>_xlfn.XLOOKUP($B302,FOLK1A!$A:$A,FOLK1A!D:D)</f>
        <v>671714</v>
      </c>
      <c r="I302" s="6">
        <f t="shared" si="13"/>
        <v>35.989490786686304</v>
      </c>
      <c r="J302" s="6">
        <f t="shared" si="14"/>
        <v>39.12237913712957</v>
      </c>
      <c r="K302" s="6">
        <f t="shared" si="15"/>
        <v>38.56328735146208</v>
      </c>
    </row>
    <row r="303" spans="1:11" x14ac:dyDescent="0.25">
      <c r="A303" s="3" t="s">
        <v>107</v>
      </c>
      <c r="B303" s="3" t="s">
        <v>8</v>
      </c>
      <c r="C303" s="4">
        <v>44490</v>
      </c>
      <c r="D303" s="4">
        <v>49108</v>
      </c>
      <c r="E303" s="4">
        <v>48660</v>
      </c>
      <c r="F303">
        <f>_xlfn.XLOOKUP($B303,FOLK1A!$A:$A,FOLK1A!B:B)</f>
        <v>104481</v>
      </c>
      <c r="G303">
        <f>_xlfn.XLOOKUP($B303,FOLK1A!$A:$A,FOLK1A!C:C)</f>
        <v>105840</v>
      </c>
      <c r="H303">
        <f>_xlfn.XLOOKUP($B303,FOLK1A!$A:$A,FOLK1A!D:D)</f>
        <v>106150</v>
      </c>
      <c r="I303" s="6">
        <f t="shared" si="13"/>
        <v>42.581904843942922</v>
      </c>
      <c r="J303" s="6">
        <f t="shared" si="14"/>
        <v>46.398337112622826</v>
      </c>
      <c r="K303" s="6">
        <f t="shared" si="15"/>
        <v>45.840791333019311</v>
      </c>
    </row>
    <row r="304" spans="1:11" x14ac:dyDescent="0.25">
      <c r="A304" s="3" t="s">
        <v>107</v>
      </c>
      <c r="B304" s="3" t="s">
        <v>9</v>
      </c>
      <c r="C304" s="4">
        <v>6239</v>
      </c>
      <c r="D304" s="4">
        <v>6575</v>
      </c>
      <c r="E304" s="4">
        <v>6495</v>
      </c>
      <c r="F304">
        <f>_xlfn.XLOOKUP($B304,FOLK1A!$A:$A,FOLK1A!B:B)</f>
        <v>14142</v>
      </c>
      <c r="G304">
        <f>_xlfn.XLOOKUP($B304,FOLK1A!$A:$A,FOLK1A!C:C)</f>
        <v>14450</v>
      </c>
      <c r="H304">
        <f>_xlfn.XLOOKUP($B304,FOLK1A!$A:$A,FOLK1A!D:D)</f>
        <v>14474</v>
      </c>
      <c r="I304" s="6">
        <f t="shared" si="13"/>
        <v>44.116815160514776</v>
      </c>
      <c r="J304" s="6">
        <f t="shared" si="14"/>
        <v>45.501730103806224</v>
      </c>
      <c r="K304" s="6">
        <f t="shared" si="15"/>
        <v>44.873566394915024</v>
      </c>
    </row>
    <row r="305" spans="1:11" x14ac:dyDescent="0.25">
      <c r="A305" s="3" t="s">
        <v>107</v>
      </c>
      <c r="B305" s="3" t="s">
        <v>10</v>
      </c>
      <c r="C305" s="4">
        <v>16713</v>
      </c>
      <c r="D305" s="4">
        <v>17633</v>
      </c>
      <c r="E305" s="4">
        <v>17370</v>
      </c>
      <c r="F305">
        <f>_xlfn.XLOOKUP($B305,FOLK1A!$A:$A,FOLK1A!B:B)</f>
        <v>42860</v>
      </c>
      <c r="G305">
        <f>_xlfn.XLOOKUP($B305,FOLK1A!$A:$A,FOLK1A!C:C)</f>
        <v>44034</v>
      </c>
      <c r="H305">
        <f>_xlfn.XLOOKUP($B305,FOLK1A!$A:$A,FOLK1A!D:D)</f>
        <v>44214</v>
      </c>
      <c r="I305" s="6">
        <f t="shared" si="13"/>
        <v>38.994400373308444</v>
      </c>
      <c r="J305" s="6">
        <f t="shared" si="14"/>
        <v>40.044056865149656</v>
      </c>
      <c r="K305" s="6">
        <f t="shared" si="15"/>
        <v>39.286198941511742</v>
      </c>
    </row>
    <row r="306" spans="1:11" x14ac:dyDescent="0.25">
      <c r="A306" s="3" t="s">
        <v>107</v>
      </c>
      <c r="B306" s="3" t="s">
        <v>11</v>
      </c>
      <c r="C306" s="4">
        <v>10238</v>
      </c>
      <c r="D306" s="4">
        <v>9686</v>
      </c>
      <c r="E306" s="4">
        <v>9661</v>
      </c>
      <c r="F306">
        <f>_xlfn.XLOOKUP($B306,FOLK1A!$A:$A,FOLK1A!B:B)</f>
        <v>27880</v>
      </c>
      <c r="G306">
        <f>_xlfn.XLOOKUP($B306,FOLK1A!$A:$A,FOLK1A!C:C)</f>
        <v>28117</v>
      </c>
      <c r="H306">
        <f>_xlfn.XLOOKUP($B306,FOLK1A!$A:$A,FOLK1A!D:D)</f>
        <v>29262</v>
      </c>
      <c r="I306" s="6">
        <f t="shared" si="13"/>
        <v>36.721664275466281</v>
      </c>
      <c r="J306" s="6">
        <f t="shared" si="14"/>
        <v>34.448909912152793</v>
      </c>
      <c r="K306" s="6">
        <f t="shared" si="15"/>
        <v>33.015515002392185</v>
      </c>
    </row>
    <row r="307" spans="1:11" x14ac:dyDescent="0.25">
      <c r="A307" s="3" t="s">
        <v>107</v>
      </c>
      <c r="B307" s="3" t="s">
        <v>12</v>
      </c>
      <c r="C307" s="4">
        <v>19764</v>
      </c>
      <c r="D307" s="4">
        <v>20939</v>
      </c>
      <c r="E307" s="4">
        <v>20838</v>
      </c>
      <c r="F307">
        <f>_xlfn.XLOOKUP($B307,FOLK1A!$A:$A,FOLK1A!B:B)</f>
        <v>48224</v>
      </c>
      <c r="G307">
        <f>_xlfn.XLOOKUP($B307,FOLK1A!$A:$A,FOLK1A!C:C)</f>
        <v>52939</v>
      </c>
      <c r="H307">
        <f>_xlfn.XLOOKUP($B307,FOLK1A!$A:$A,FOLK1A!D:D)</f>
        <v>53950</v>
      </c>
      <c r="I307" s="6">
        <f t="shared" si="13"/>
        <v>40.983742534837425</v>
      </c>
      <c r="J307" s="6">
        <f t="shared" si="14"/>
        <v>39.553070515121178</v>
      </c>
      <c r="K307" s="6">
        <f t="shared" si="15"/>
        <v>38.62465245597776</v>
      </c>
    </row>
    <row r="308" spans="1:11" x14ac:dyDescent="0.25">
      <c r="A308" s="3" t="s">
        <v>107</v>
      </c>
      <c r="B308" s="3" t="s">
        <v>13</v>
      </c>
      <c r="C308" s="4">
        <v>12564</v>
      </c>
      <c r="D308" s="4">
        <v>13059</v>
      </c>
      <c r="E308" s="4">
        <v>12900</v>
      </c>
      <c r="F308">
        <f>_xlfn.XLOOKUP($B308,FOLK1A!$A:$A,FOLK1A!B:B)</f>
        <v>35322</v>
      </c>
      <c r="G308">
        <f>_xlfn.XLOOKUP($B308,FOLK1A!$A:$A,FOLK1A!C:C)</f>
        <v>40401</v>
      </c>
      <c r="H308">
        <f>_xlfn.XLOOKUP($B308,FOLK1A!$A:$A,FOLK1A!D:D)</f>
        <v>40990</v>
      </c>
      <c r="I308" s="6">
        <f t="shared" si="13"/>
        <v>35.569899779174449</v>
      </c>
      <c r="J308" s="6">
        <f t="shared" si="14"/>
        <v>32.323457340164843</v>
      </c>
      <c r="K308" s="6">
        <f t="shared" si="15"/>
        <v>31.471090509880455</v>
      </c>
    </row>
    <row r="309" spans="1:11" x14ac:dyDescent="0.25">
      <c r="A309" s="3" t="s">
        <v>107</v>
      </c>
      <c r="B309" s="3" t="s">
        <v>14</v>
      </c>
      <c r="C309" s="4">
        <v>33448</v>
      </c>
      <c r="D309" s="4">
        <v>35237</v>
      </c>
      <c r="E309" s="4">
        <v>34781</v>
      </c>
      <c r="F309">
        <f>_xlfn.XLOOKUP($B309,FOLK1A!$A:$A,FOLK1A!B:B)</f>
        <v>75350</v>
      </c>
      <c r="G309">
        <f>_xlfn.XLOOKUP($B309,FOLK1A!$A:$A,FOLK1A!C:C)</f>
        <v>75076</v>
      </c>
      <c r="H309">
        <f>_xlfn.XLOOKUP($B309,FOLK1A!$A:$A,FOLK1A!D:D)</f>
        <v>75106</v>
      </c>
      <c r="I309" s="6">
        <f t="shared" si="13"/>
        <v>44.390179163901792</v>
      </c>
      <c r="J309" s="6">
        <f t="shared" si="14"/>
        <v>46.935105759497041</v>
      </c>
      <c r="K309" s="6">
        <f t="shared" si="15"/>
        <v>46.30921630761857</v>
      </c>
    </row>
    <row r="310" spans="1:11" x14ac:dyDescent="0.25">
      <c r="A310" s="3" t="s">
        <v>107</v>
      </c>
      <c r="B310" s="3" t="s">
        <v>15</v>
      </c>
      <c r="C310" s="4">
        <v>26783</v>
      </c>
      <c r="D310" s="4">
        <v>28465</v>
      </c>
      <c r="E310" s="4">
        <v>27848</v>
      </c>
      <c r="F310">
        <f>_xlfn.XLOOKUP($B310,FOLK1A!$A:$A,FOLK1A!B:B)</f>
        <v>67914</v>
      </c>
      <c r="G310">
        <f>_xlfn.XLOOKUP($B310,FOLK1A!$A:$A,FOLK1A!C:C)</f>
        <v>70958</v>
      </c>
      <c r="H310">
        <f>_xlfn.XLOOKUP($B310,FOLK1A!$A:$A,FOLK1A!D:D)</f>
        <v>71185</v>
      </c>
      <c r="I310" s="6">
        <f t="shared" si="13"/>
        <v>39.436640457048625</v>
      </c>
      <c r="J310" s="6">
        <f t="shared" si="14"/>
        <v>40.115279461089656</v>
      </c>
      <c r="K310" s="6">
        <f t="shared" si="15"/>
        <v>39.120601250263398</v>
      </c>
    </row>
    <row r="311" spans="1:11" x14ac:dyDescent="0.25">
      <c r="A311" s="3" t="s">
        <v>107</v>
      </c>
      <c r="B311" s="3" t="s">
        <v>16</v>
      </c>
      <c r="C311" s="4">
        <v>9350</v>
      </c>
      <c r="D311" s="4">
        <v>9440</v>
      </c>
      <c r="E311" s="4">
        <v>9453</v>
      </c>
      <c r="F311">
        <f>_xlfn.XLOOKUP($B311,FOLK1A!$A:$A,FOLK1A!B:B)</f>
        <v>22461</v>
      </c>
      <c r="G311">
        <f>_xlfn.XLOOKUP($B311,FOLK1A!$A:$A,FOLK1A!C:C)</f>
        <v>24869</v>
      </c>
      <c r="H311">
        <f>_xlfn.XLOOKUP($B311,FOLK1A!$A:$A,FOLK1A!D:D)</f>
        <v>25834</v>
      </c>
      <c r="I311" s="6">
        <f t="shared" si="13"/>
        <v>41.62771025332799</v>
      </c>
      <c r="J311" s="6">
        <f t="shared" si="14"/>
        <v>37.958904660420608</v>
      </c>
      <c r="K311" s="6">
        <f t="shared" si="15"/>
        <v>36.591313772547807</v>
      </c>
    </row>
    <row r="312" spans="1:11" x14ac:dyDescent="0.25">
      <c r="A312" s="3" t="s">
        <v>107</v>
      </c>
      <c r="B312" s="3" t="s">
        <v>17</v>
      </c>
      <c r="C312" s="4">
        <v>11342</v>
      </c>
      <c r="D312" s="4">
        <v>11746</v>
      </c>
      <c r="E312" s="4">
        <v>11621</v>
      </c>
      <c r="F312">
        <f>_xlfn.XLOOKUP($B312,FOLK1A!$A:$A,FOLK1A!B:B)</f>
        <v>28423</v>
      </c>
      <c r="G312">
        <f>_xlfn.XLOOKUP($B312,FOLK1A!$A:$A,FOLK1A!C:C)</f>
        <v>30784</v>
      </c>
      <c r="H312">
        <f>_xlfn.XLOOKUP($B312,FOLK1A!$A:$A,FOLK1A!D:D)</f>
        <v>32030</v>
      </c>
      <c r="I312" s="6">
        <f t="shared" si="13"/>
        <v>39.904302853323017</v>
      </c>
      <c r="J312" s="6">
        <f t="shared" si="14"/>
        <v>38.156185031185032</v>
      </c>
      <c r="K312" s="6">
        <f t="shared" si="15"/>
        <v>36.281610989697164</v>
      </c>
    </row>
    <row r="313" spans="1:11" x14ac:dyDescent="0.25">
      <c r="A313" s="3" t="s">
        <v>107</v>
      </c>
      <c r="B313" s="3" t="s">
        <v>18</v>
      </c>
      <c r="C313" s="4">
        <v>20147</v>
      </c>
      <c r="D313" s="4">
        <v>21203</v>
      </c>
      <c r="E313" s="4">
        <v>21005</v>
      </c>
      <c r="F313">
        <f>_xlfn.XLOOKUP($B313,FOLK1A!$A:$A,FOLK1A!B:B)</f>
        <v>52831</v>
      </c>
      <c r="G313">
        <f>_xlfn.XLOOKUP($B313,FOLK1A!$A:$A,FOLK1A!C:C)</f>
        <v>53760</v>
      </c>
      <c r="H313">
        <f>_xlfn.XLOOKUP($B313,FOLK1A!$A:$A,FOLK1A!D:D)</f>
        <v>54228</v>
      </c>
      <c r="I313" s="6">
        <f t="shared" si="13"/>
        <v>38.134807215460619</v>
      </c>
      <c r="J313" s="6">
        <f t="shared" si="14"/>
        <v>39.440104166666664</v>
      </c>
      <c r="K313" s="6">
        <f t="shared" si="15"/>
        <v>38.734602050601161</v>
      </c>
    </row>
    <row r="314" spans="1:11" x14ac:dyDescent="0.25">
      <c r="A314" s="3" t="s">
        <v>107</v>
      </c>
      <c r="B314" s="3" t="s">
        <v>19</v>
      </c>
      <c r="C314" s="4">
        <v>18133</v>
      </c>
      <c r="D314" s="4">
        <v>19922</v>
      </c>
      <c r="E314" s="4">
        <v>19365</v>
      </c>
      <c r="F314">
        <f>_xlfn.XLOOKUP($B314,FOLK1A!$A:$A,FOLK1A!B:B)</f>
        <v>49960</v>
      </c>
      <c r="G314">
        <f>_xlfn.XLOOKUP($B314,FOLK1A!$A:$A,FOLK1A!C:C)</f>
        <v>59059</v>
      </c>
      <c r="H314">
        <f>_xlfn.XLOOKUP($B314,FOLK1A!$A:$A,FOLK1A!D:D)</f>
        <v>60458</v>
      </c>
      <c r="I314" s="6">
        <f t="shared" si="13"/>
        <v>36.295036028823056</v>
      </c>
      <c r="J314" s="6">
        <f t="shared" si="14"/>
        <v>33.732369325589666</v>
      </c>
      <c r="K314" s="6">
        <f t="shared" si="15"/>
        <v>32.030500512752653</v>
      </c>
    </row>
    <row r="315" spans="1:11" x14ac:dyDescent="0.25">
      <c r="A315" s="3" t="s">
        <v>107</v>
      </c>
      <c r="B315" s="3" t="s">
        <v>20</v>
      </c>
      <c r="C315" s="4">
        <v>6965</v>
      </c>
      <c r="D315" s="4">
        <v>7132</v>
      </c>
      <c r="E315" s="4">
        <v>6900</v>
      </c>
      <c r="F315">
        <f>_xlfn.XLOOKUP($B315,FOLK1A!$A:$A,FOLK1A!B:B)</f>
        <v>22358</v>
      </c>
      <c r="G315">
        <f>_xlfn.XLOOKUP($B315,FOLK1A!$A:$A,FOLK1A!C:C)</f>
        <v>24365</v>
      </c>
      <c r="H315">
        <f>_xlfn.XLOOKUP($B315,FOLK1A!$A:$A,FOLK1A!D:D)</f>
        <v>24685</v>
      </c>
      <c r="I315" s="6">
        <f t="shared" si="13"/>
        <v>31.152160300563558</v>
      </c>
      <c r="J315" s="6">
        <f t="shared" si="14"/>
        <v>29.271495998358297</v>
      </c>
      <c r="K315" s="6">
        <f t="shared" si="15"/>
        <v>27.952197690905408</v>
      </c>
    </row>
    <row r="316" spans="1:11" x14ac:dyDescent="0.25">
      <c r="A316" s="3" t="s">
        <v>107</v>
      </c>
      <c r="B316" s="3" t="s">
        <v>21</v>
      </c>
      <c r="C316" s="4">
        <v>24596</v>
      </c>
      <c r="D316" s="4">
        <v>26664</v>
      </c>
      <c r="E316" s="4">
        <v>25871</v>
      </c>
      <c r="F316">
        <f>_xlfn.XLOOKUP($B316,FOLK1A!$A:$A,FOLK1A!B:B)</f>
        <v>55097</v>
      </c>
      <c r="G316">
        <f>_xlfn.XLOOKUP($B316,FOLK1A!$A:$A,FOLK1A!C:C)</f>
        <v>58713</v>
      </c>
      <c r="H316">
        <f>_xlfn.XLOOKUP($B316,FOLK1A!$A:$A,FOLK1A!D:D)</f>
        <v>58614</v>
      </c>
      <c r="I316" s="6">
        <f t="shared" si="13"/>
        <v>44.641269034611689</v>
      </c>
      <c r="J316" s="6">
        <f t="shared" si="14"/>
        <v>45.414133156200506</v>
      </c>
      <c r="K316" s="6">
        <f t="shared" si="15"/>
        <v>44.13791926843416</v>
      </c>
    </row>
    <row r="317" spans="1:11" x14ac:dyDescent="0.25">
      <c r="A317" s="3" t="s">
        <v>107</v>
      </c>
      <c r="B317" s="3" t="s">
        <v>22</v>
      </c>
      <c r="C317" s="4">
        <v>15416</v>
      </c>
      <c r="D317" s="4">
        <v>17511</v>
      </c>
      <c r="E317" s="4">
        <v>17173</v>
      </c>
      <c r="F317">
        <f>_xlfn.XLOOKUP($B317,FOLK1A!$A:$A,FOLK1A!B:B)</f>
        <v>38002</v>
      </c>
      <c r="G317">
        <f>_xlfn.XLOOKUP($B317,FOLK1A!$A:$A,FOLK1A!C:C)</f>
        <v>44734</v>
      </c>
      <c r="H317">
        <f>_xlfn.XLOOKUP($B317,FOLK1A!$A:$A,FOLK1A!D:D)</f>
        <v>45138</v>
      </c>
      <c r="I317" s="6">
        <f t="shared" si="13"/>
        <v>40.566285984948159</v>
      </c>
      <c r="J317" s="6">
        <f t="shared" si="14"/>
        <v>39.144722135288596</v>
      </c>
      <c r="K317" s="6">
        <f t="shared" si="15"/>
        <v>38.045549204661263</v>
      </c>
    </row>
    <row r="318" spans="1:11" x14ac:dyDescent="0.25">
      <c r="A318" s="3" t="s">
        <v>107</v>
      </c>
      <c r="B318" s="3" t="s">
        <v>23</v>
      </c>
      <c r="C318" s="4">
        <v>6711</v>
      </c>
      <c r="D318" s="4">
        <v>6976</v>
      </c>
      <c r="E318" s="4">
        <v>6937</v>
      </c>
      <c r="F318">
        <f>_xlfn.XLOOKUP($B318,FOLK1A!$A:$A,FOLK1A!B:B)</f>
        <v>15419</v>
      </c>
      <c r="G318">
        <f>_xlfn.XLOOKUP($B318,FOLK1A!$A:$A,FOLK1A!C:C)</f>
        <v>18322</v>
      </c>
      <c r="H318">
        <f>_xlfn.XLOOKUP($B318,FOLK1A!$A:$A,FOLK1A!D:D)</f>
        <v>18689</v>
      </c>
      <c r="I318" s="6">
        <f t="shared" si="13"/>
        <v>43.524223360788639</v>
      </c>
      <c r="J318" s="6">
        <f t="shared" si="14"/>
        <v>38.074446021176726</v>
      </c>
      <c r="K318" s="6">
        <f t="shared" si="15"/>
        <v>37.118090855583496</v>
      </c>
    </row>
    <row r="319" spans="1:11" x14ac:dyDescent="0.25">
      <c r="A319" s="3" t="s">
        <v>107</v>
      </c>
      <c r="B319" s="3" t="s">
        <v>24</v>
      </c>
      <c r="C319" s="4">
        <v>11995</v>
      </c>
      <c r="D319" s="4">
        <v>13388</v>
      </c>
      <c r="E319" s="4">
        <v>13008</v>
      </c>
      <c r="F319">
        <f>_xlfn.XLOOKUP($B319,FOLK1A!$A:$A,FOLK1A!B:B)</f>
        <v>24732</v>
      </c>
      <c r="G319">
        <f>_xlfn.XLOOKUP($B319,FOLK1A!$A:$A,FOLK1A!C:C)</f>
        <v>26128</v>
      </c>
      <c r="H319">
        <f>_xlfn.XLOOKUP($B319,FOLK1A!$A:$A,FOLK1A!D:D)</f>
        <v>26496</v>
      </c>
      <c r="I319" s="6">
        <f t="shared" si="13"/>
        <v>48.499919133106907</v>
      </c>
      <c r="J319" s="6">
        <f t="shared" si="14"/>
        <v>51.240048989589717</v>
      </c>
      <c r="K319" s="6">
        <f t="shared" si="15"/>
        <v>49.094202898550726</v>
      </c>
    </row>
    <row r="320" spans="1:11" x14ac:dyDescent="0.25">
      <c r="A320" s="3" t="s">
        <v>107</v>
      </c>
      <c r="B320" s="3" t="s">
        <v>25</v>
      </c>
      <c r="C320" s="4">
        <v>19164</v>
      </c>
      <c r="D320" s="4">
        <v>20749</v>
      </c>
      <c r="E320" s="4">
        <v>20276</v>
      </c>
      <c r="F320">
        <f>_xlfn.XLOOKUP($B320,FOLK1A!$A:$A,FOLK1A!B:B)</f>
        <v>42773</v>
      </c>
      <c r="G320">
        <f>_xlfn.XLOOKUP($B320,FOLK1A!$A:$A,FOLK1A!C:C)</f>
        <v>45563</v>
      </c>
      <c r="H320">
        <f>_xlfn.XLOOKUP($B320,FOLK1A!$A:$A,FOLK1A!D:D)</f>
        <v>46240</v>
      </c>
      <c r="I320" s="6">
        <f t="shared" si="13"/>
        <v>44.803965118182035</v>
      </c>
      <c r="J320" s="6">
        <f t="shared" si="14"/>
        <v>45.539143603362376</v>
      </c>
      <c r="K320" s="6">
        <f t="shared" si="15"/>
        <v>43.849480968858131</v>
      </c>
    </row>
    <row r="321" spans="1:11" x14ac:dyDescent="0.25">
      <c r="A321" s="3" t="s">
        <v>107</v>
      </c>
      <c r="B321" s="3" t="s">
        <v>26</v>
      </c>
      <c r="C321" s="4">
        <v>17325</v>
      </c>
      <c r="D321" s="4">
        <v>18844</v>
      </c>
      <c r="E321" s="4">
        <v>18403</v>
      </c>
      <c r="F321">
        <f>_xlfn.XLOOKUP($B321,FOLK1A!$A:$A,FOLK1A!B:B)</f>
        <v>40112</v>
      </c>
      <c r="G321">
        <f>_xlfn.XLOOKUP($B321,FOLK1A!$A:$A,FOLK1A!C:C)</f>
        <v>42186</v>
      </c>
      <c r="H321">
        <f>_xlfn.XLOOKUP($B321,FOLK1A!$A:$A,FOLK1A!D:D)</f>
        <v>42445</v>
      </c>
      <c r="I321" s="6">
        <f t="shared" si="13"/>
        <v>43.191563621858798</v>
      </c>
      <c r="J321" s="6">
        <f t="shared" si="14"/>
        <v>44.668847484947612</v>
      </c>
      <c r="K321" s="6">
        <f t="shared" si="15"/>
        <v>43.357285899399223</v>
      </c>
    </row>
    <row r="322" spans="1:11" x14ac:dyDescent="0.25">
      <c r="A322" s="3" t="s">
        <v>107</v>
      </c>
      <c r="B322" s="3" t="s">
        <v>27</v>
      </c>
      <c r="C322" s="4">
        <v>20202</v>
      </c>
      <c r="D322" s="4">
        <v>21288</v>
      </c>
      <c r="E322" s="4">
        <v>20907</v>
      </c>
      <c r="F322">
        <f>_xlfn.XLOOKUP($B322,FOLK1A!$A:$A,FOLK1A!B:B)</f>
        <v>44725</v>
      </c>
      <c r="G322">
        <f>_xlfn.XLOOKUP($B322,FOLK1A!$A:$A,FOLK1A!C:C)</f>
        <v>47052</v>
      </c>
      <c r="H322">
        <f>_xlfn.XLOOKUP($B322,FOLK1A!$A:$A,FOLK1A!D:D)</f>
        <v>47450</v>
      </c>
      <c r="I322" s="6">
        <f t="shared" ref="I322:I385" si="16">C322/F322*100</f>
        <v>45.169368362213525</v>
      </c>
      <c r="J322" s="6">
        <f t="shared" ref="J322:J385" si="17">D322/G322*100</f>
        <v>45.243560316245855</v>
      </c>
      <c r="K322" s="6">
        <f t="shared" ref="K322:K385" si="18">E322/H322*100</f>
        <v>44.061116965226553</v>
      </c>
    </row>
    <row r="323" spans="1:11" x14ac:dyDescent="0.25">
      <c r="A323" s="3" t="s">
        <v>107</v>
      </c>
      <c r="B323" s="3" t="s">
        <v>28</v>
      </c>
      <c r="C323" s="4">
        <v>17536</v>
      </c>
      <c r="D323" s="4">
        <v>19846</v>
      </c>
      <c r="E323" s="4">
        <v>19530</v>
      </c>
      <c r="F323">
        <f>_xlfn.XLOOKUP($B323,FOLK1A!$A:$A,FOLK1A!B:B)</f>
        <v>40156</v>
      </c>
      <c r="G323">
        <f>_xlfn.XLOOKUP($B323,FOLK1A!$A:$A,FOLK1A!C:C)</f>
        <v>42540</v>
      </c>
      <c r="H323">
        <f>_xlfn.XLOOKUP($B323,FOLK1A!$A:$A,FOLK1A!D:D)</f>
        <v>42874</v>
      </c>
      <c r="I323" s="6">
        <f t="shared" si="16"/>
        <v>43.669688215957763</v>
      </c>
      <c r="J323" s="6">
        <f t="shared" si="17"/>
        <v>46.652562294311231</v>
      </c>
      <c r="K323" s="6">
        <f t="shared" si="18"/>
        <v>45.552082847413352</v>
      </c>
    </row>
    <row r="324" spans="1:11" x14ac:dyDescent="0.25">
      <c r="A324" s="3" t="s">
        <v>107</v>
      </c>
      <c r="B324" s="3" t="s">
        <v>29</v>
      </c>
      <c r="C324" s="4">
        <v>18672</v>
      </c>
      <c r="D324" s="4">
        <v>19581</v>
      </c>
      <c r="E324" s="4">
        <v>19184</v>
      </c>
      <c r="F324">
        <f>_xlfn.XLOOKUP($B324,FOLK1A!$A:$A,FOLK1A!B:B)</f>
        <v>41107</v>
      </c>
      <c r="G324">
        <f>_xlfn.XLOOKUP($B324,FOLK1A!$A:$A,FOLK1A!C:C)</f>
        <v>41797</v>
      </c>
      <c r="H324">
        <f>_xlfn.XLOOKUP($B324,FOLK1A!$A:$A,FOLK1A!D:D)</f>
        <v>41787</v>
      </c>
      <c r="I324" s="6">
        <f t="shared" si="16"/>
        <v>45.422920670445421</v>
      </c>
      <c r="J324" s="6">
        <f t="shared" si="17"/>
        <v>46.847859894250782</v>
      </c>
      <c r="K324" s="6">
        <f t="shared" si="18"/>
        <v>45.909014765357647</v>
      </c>
    </row>
    <row r="325" spans="1:11" x14ac:dyDescent="0.25">
      <c r="A325" s="3" t="s">
        <v>107</v>
      </c>
      <c r="B325" s="3" t="s">
        <v>30</v>
      </c>
      <c r="C325" s="4">
        <v>13084</v>
      </c>
      <c r="D325" s="4">
        <v>13757</v>
      </c>
      <c r="E325" s="4">
        <v>13599</v>
      </c>
      <c r="F325">
        <f>_xlfn.XLOOKUP($B325,FOLK1A!$A:$A,FOLK1A!B:B)</f>
        <v>31049</v>
      </c>
      <c r="G325">
        <f>_xlfn.XLOOKUP($B325,FOLK1A!$A:$A,FOLK1A!C:C)</f>
        <v>31633</v>
      </c>
      <c r="H325">
        <f>_xlfn.XLOOKUP($B325,FOLK1A!$A:$A,FOLK1A!D:D)</f>
        <v>31738</v>
      </c>
      <c r="I325" s="6">
        <f t="shared" si="16"/>
        <v>42.139843473219749</v>
      </c>
      <c r="J325" s="6">
        <f t="shared" si="17"/>
        <v>43.489393987291756</v>
      </c>
      <c r="K325" s="6">
        <f t="shared" si="18"/>
        <v>42.847690465687819</v>
      </c>
    </row>
    <row r="326" spans="1:11" x14ac:dyDescent="0.25">
      <c r="A326" s="3" t="s">
        <v>107</v>
      </c>
      <c r="B326" s="3" t="s">
        <v>31</v>
      </c>
      <c r="C326" s="4">
        <v>27593</v>
      </c>
      <c r="D326" s="4">
        <v>30295</v>
      </c>
      <c r="E326" s="4">
        <v>29786</v>
      </c>
      <c r="F326">
        <f>_xlfn.XLOOKUP($B326,FOLK1A!$A:$A,FOLK1A!B:B)</f>
        <v>62092</v>
      </c>
      <c r="G326">
        <f>_xlfn.XLOOKUP($B326,FOLK1A!$A:$A,FOLK1A!C:C)</f>
        <v>63953</v>
      </c>
      <c r="H326">
        <f>_xlfn.XLOOKUP($B326,FOLK1A!$A:$A,FOLK1A!D:D)</f>
        <v>64244</v>
      </c>
      <c r="I326" s="6">
        <f t="shared" si="16"/>
        <v>44.438897120401982</v>
      </c>
      <c r="J326" s="6">
        <f t="shared" si="17"/>
        <v>47.370725376448334</v>
      </c>
      <c r="K326" s="6">
        <f t="shared" si="18"/>
        <v>46.36386277317726</v>
      </c>
    </row>
    <row r="327" spans="1:11" x14ac:dyDescent="0.25">
      <c r="A327" s="3" t="s">
        <v>107</v>
      </c>
      <c r="B327" s="3" t="s">
        <v>32</v>
      </c>
      <c r="C327" s="4">
        <v>22026</v>
      </c>
      <c r="D327" s="4">
        <v>23978</v>
      </c>
      <c r="E327" s="4">
        <v>23619</v>
      </c>
      <c r="F327">
        <f>_xlfn.XLOOKUP($B327,FOLK1A!$A:$A,FOLK1A!B:B)</f>
        <v>49672</v>
      </c>
      <c r="G327">
        <f>_xlfn.XLOOKUP($B327,FOLK1A!$A:$A,FOLK1A!C:C)</f>
        <v>54855</v>
      </c>
      <c r="H327">
        <f>_xlfn.XLOOKUP($B327,FOLK1A!$A:$A,FOLK1A!D:D)</f>
        <v>55182</v>
      </c>
      <c r="I327" s="6">
        <f t="shared" si="16"/>
        <v>44.342889354163312</v>
      </c>
      <c r="J327" s="6">
        <f t="shared" si="17"/>
        <v>43.711603317837941</v>
      </c>
      <c r="K327" s="6">
        <f t="shared" si="18"/>
        <v>42.802000652386646</v>
      </c>
    </row>
    <row r="328" spans="1:11" x14ac:dyDescent="0.25">
      <c r="A328" s="3" t="s">
        <v>107</v>
      </c>
      <c r="B328" s="3" t="s">
        <v>33</v>
      </c>
      <c r="C328" s="4">
        <v>12033</v>
      </c>
      <c r="D328" s="4">
        <v>12426</v>
      </c>
      <c r="E328" s="4">
        <v>12215</v>
      </c>
      <c r="F328">
        <f>_xlfn.XLOOKUP($B328,FOLK1A!$A:$A,FOLK1A!B:B)</f>
        <v>24965</v>
      </c>
      <c r="G328">
        <f>_xlfn.XLOOKUP($B328,FOLK1A!$A:$A,FOLK1A!C:C)</f>
        <v>25168</v>
      </c>
      <c r="H328">
        <f>_xlfn.XLOOKUP($B328,FOLK1A!$A:$A,FOLK1A!D:D)</f>
        <v>25354</v>
      </c>
      <c r="I328" s="6">
        <f t="shared" si="16"/>
        <v>48.199479270979374</v>
      </c>
      <c r="J328" s="6">
        <f t="shared" si="17"/>
        <v>49.372218690400508</v>
      </c>
      <c r="K328" s="6">
        <f t="shared" si="18"/>
        <v>48.177802319160683</v>
      </c>
    </row>
    <row r="329" spans="1:11" x14ac:dyDescent="0.25">
      <c r="A329" s="3" t="s">
        <v>107</v>
      </c>
      <c r="B329" s="3" t="s">
        <v>34</v>
      </c>
      <c r="C329" s="4">
        <v>25575</v>
      </c>
      <c r="D329" s="4">
        <v>27776</v>
      </c>
      <c r="E329" s="4">
        <v>27368</v>
      </c>
      <c r="F329">
        <f>_xlfn.XLOOKUP($B329,FOLK1A!$A:$A,FOLK1A!B:B)</f>
        <v>55739</v>
      </c>
      <c r="G329">
        <f>_xlfn.XLOOKUP($B329,FOLK1A!$A:$A,FOLK1A!C:C)</f>
        <v>57342</v>
      </c>
      <c r="H329">
        <f>_xlfn.XLOOKUP($B329,FOLK1A!$A:$A,FOLK1A!D:D)</f>
        <v>57912</v>
      </c>
      <c r="I329" s="6">
        <f t="shared" si="16"/>
        <v>45.883492707081217</v>
      </c>
      <c r="J329" s="6">
        <f t="shared" si="17"/>
        <v>48.439189424854384</v>
      </c>
      <c r="K329" s="6">
        <f t="shared" si="18"/>
        <v>47.257908550904823</v>
      </c>
    </row>
    <row r="330" spans="1:11" x14ac:dyDescent="0.25">
      <c r="A330" s="3" t="s">
        <v>107</v>
      </c>
      <c r="B330" s="3" t="s">
        <v>35</v>
      </c>
      <c r="C330" s="4">
        <v>19082</v>
      </c>
      <c r="D330" s="4">
        <v>19388</v>
      </c>
      <c r="E330" s="4">
        <v>19014</v>
      </c>
      <c r="F330">
        <f>_xlfn.XLOOKUP($B330,FOLK1A!$A:$A,FOLK1A!B:B)</f>
        <v>39756</v>
      </c>
      <c r="G330">
        <f>_xlfn.XLOOKUP($B330,FOLK1A!$A:$A,FOLK1A!C:C)</f>
        <v>38966</v>
      </c>
      <c r="H330">
        <f>_xlfn.XLOOKUP($B330,FOLK1A!$A:$A,FOLK1A!D:D)</f>
        <v>38677</v>
      </c>
      <c r="I330" s="6">
        <f t="shared" si="16"/>
        <v>47.997786497635573</v>
      </c>
      <c r="J330" s="6">
        <f t="shared" si="17"/>
        <v>49.756197710824821</v>
      </c>
      <c r="K330" s="6">
        <f t="shared" si="18"/>
        <v>49.161000077565483</v>
      </c>
    </row>
    <row r="331" spans="1:11" x14ac:dyDescent="0.25">
      <c r="A331" s="3" t="s">
        <v>107</v>
      </c>
      <c r="B331" s="3" t="s">
        <v>36</v>
      </c>
      <c r="C331" s="4">
        <v>22014</v>
      </c>
      <c r="D331" s="4">
        <v>23115</v>
      </c>
      <c r="E331" s="4">
        <v>22872</v>
      </c>
      <c r="F331">
        <f>_xlfn.XLOOKUP($B331,FOLK1A!$A:$A,FOLK1A!B:B)</f>
        <v>49518</v>
      </c>
      <c r="G331">
        <f>_xlfn.XLOOKUP($B331,FOLK1A!$A:$A,FOLK1A!C:C)</f>
        <v>53536</v>
      </c>
      <c r="H331">
        <f>_xlfn.XLOOKUP($B331,FOLK1A!$A:$A,FOLK1A!D:D)</f>
        <v>54120</v>
      </c>
      <c r="I331" s="6">
        <f t="shared" si="16"/>
        <v>44.456561250454378</v>
      </c>
      <c r="J331" s="6">
        <f t="shared" si="17"/>
        <v>43.176554094441123</v>
      </c>
      <c r="K331" s="6">
        <f t="shared" si="18"/>
        <v>42.261640798226161</v>
      </c>
    </row>
    <row r="332" spans="1:11" x14ac:dyDescent="0.25">
      <c r="A332" s="3" t="s">
        <v>107</v>
      </c>
      <c r="B332" s="3" t="s">
        <v>37</v>
      </c>
      <c r="C332" s="4">
        <v>27167</v>
      </c>
      <c r="D332" s="4">
        <v>28911</v>
      </c>
      <c r="E332" s="4">
        <v>28304</v>
      </c>
      <c r="F332">
        <f>_xlfn.XLOOKUP($B332,FOLK1A!$A:$A,FOLK1A!B:B)</f>
        <v>59868</v>
      </c>
      <c r="G332">
        <f>_xlfn.XLOOKUP($B332,FOLK1A!$A:$A,FOLK1A!C:C)</f>
        <v>63335</v>
      </c>
      <c r="H332">
        <f>_xlfn.XLOOKUP($B332,FOLK1A!$A:$A,FOLK1A!D:D)</f>
        <v>63962</v>
      </c>
      <c r="I332" s="6">
        <f t="shared" si="16"/>
        <v>45.378165296986708</v>
      </c>
      <c r="J332" s="6">
        <f t="shared" si="17"/>
        <v>45.647746111944421</v>
      </c>
      <c r="K332" s="6">
        <f t="shared" si="18"/>
        <v>44.251274194052719</v>
      </c>
    </row>
    <row r="333" spans="1:11" x14ac:dyDescent="0.25">
      <c r="A333" s="3" t="s">
        <v>107</v>
      </c>
      <c r="B333" s="3" t="s">
        <v>38</v>
      </c>
      <c r="C333" s="4">
        <v>13033</v>
      </c>
      <c r="D333" s="4">
        <v>13902</v>
      </c>
      <c r="E333" s="4">
        <v>13677</v>
      </c>
      <c r="F333">
        <f>_xlfn.XLOOKUP($B333,FOLK1A!$A:$A,FOLK1A!B:B)</f>
        <v>27317</v>
      </c>
      <c r="G333">
        <f>_xlfn.XLOOKUP($B333,FOLK1A!$A:$A,FOLK1A!C:C)</f>
        <v>29594</v>
      </c>
      <c r="H333">
        <f>_xlfn.XLOOKUP($B333,FOLK1A!$A:$A,FOLK1A!D:D)</f>
        <v>29879</v>
      </c>
      <c r="I333" s="6">
        <f t="shared" si="16"/>
        <v>47.710217080938612</v>
      </c>
      <c r="J333" s="6">
        <f t="shared" si="17"/>
        <v>46.975738325336216</v>
      </c>
      <c r="K333" s="6">
        <f t="shared" si="18"/>
        <v>45.774624318082935</v>
      </c>
    </row>
    <row r="334" spans="1:11" x14ac:dyDescent="0.25">
      <c r="A334" s="3" t="s">
        <v>107</v>
      </c>
      <c r="B334" s="3" t="s">
        <v>39</v>
      </c>
      <c r="C334" s="4">
        <v>39608</v>
      </c>
      <c r="D334" s="4">
        <v>42834</v>
      </c>
      <c r="E334" s="4">
        <v>42229</v>
      </c>
      <c r="F334">
        <f>_xlfn.XLOOKUP($B334,FOLK1A!$A:$A,FOLK1A!B:B)</f>
        <v>86207</v>
      </c>
      <c r="G334">
        <f>_xlfn.XLOOKUP($B334,FOLK1A!$A:$A,FOLK1A!C:C)</f>
        <v>91623</v>
      </c>
      <c r="H334">
        <f>_xlfn.XLOOKUP($B334,FOLK1A!$A:$A,FOLK1A!D:D)</f>
        <v>92697</v>
      </c>
      <c r="I334" s="6">
        <f t="shared" si="16"/>
        <v>45.945224865730161</v>
      </c>
      <c r="J334" s="6">
        <f t="shared" si="17"/>
        <v>46.750270128679475</v>
      </c>
      <c r="K334" s="6">
        <f t="shared" si="18"/>
        <v>45.555951109528898</v>
      </c>
    </row>
    <row r="335" spans="1:11" x14ac:dyDescent="0.25">
      <c r="A335" s="3" t="s">
        <v>107</v>
      </c>
      <c r="B335" s="3" t="s">
        <v>40</v>
      </c>
      <c r="C335" s="4">
        <v>10233</v>
      </c>
      <c r="D335" s="4">
        <v>11511</v>
      </c>
      <c r="E335" s="4">
        <v>11276</v>
      </c>
      <c r="F335">
        <f>_xlfn.XLOOKUP($B335,FOLK1A!$A:$A,FOLK1A!B:B)</f>
        <v>21788</v>
      </c>
      <c r="G335">
        <f>_xlfn.XLOOKUP($B335,FOLK1A!$A:$A,FOLK1A!C:C)</f>
        <v>24732</v>
      </c>
      <c r="H335">
        <f>_xlfn.XLOOKUP($B335,FOLK1A!$A:$A,FOLK1A!D:D)</f>
        <v>25040</v>
      </c>
      <c r="I335" s="6">
        <f t="shared" si="16"/>
        <v>46.96621993758032</v>
      </c>
      <c r="J335" s="6">
        <f t="shared" si="17"/>
        <v>46.542940320232894</v>
      </c>
      <c r="K335" s="6">
        <f t="shared" si="18"/>
        <v>45.031948881789134</v>
      </c>
    </row>
    <row r="336" spans="1:11" x14ac:dyDescent="0.25">
      <c r="A336" s="3" t="s">
        <v>107</v>
      </c>
      <c r="B336" s="3" t="s">
        <v>41</v>
      </c>
      <c r="C336" s="4">
        <v>15366</v>
      </c>
      <c r="D336" s="4">
        <v>15825</v>
      </c>
      <c r="E336" s="4">
        <v>15536</v>
      </c>
      <c r="F336">
        <f>_xlfn.XLOOKUP($B336,FOLK1A!$A:$A,FOLK1A!B:B)</f>
        <v>35614</v>
      </c>
      <c r="G336">
        <f>_xlfn.XLOOKUP($B336,FOLK1A!$A:$A,FOLK1A!C:C)</f>
        <v>37820</v>
      </c>
      <c r="H336">
        <f>_xlfn.XLOOKUP($B336,FOLK1A!$A:$A,FOLK1A!D:D)</f>
        <v>38143</v>
      </c>
      <c r="I336" s="6">
        <f t="shared" si="16"/>
        <v>43.145953838378162</v>
      </c>
      <c r="J336" s="6">
        <f t="shared" si="17"/>
        <v>41.842940243257537</v>
      </c>
      <c r="K336" s="6">
        <f t="shared" si="18"/>
        <v>40.730933592009016</v>
      </c>
    </row>
    <row r="337" spans="1:11" x14ac:dyDescent="0.25">
      <c r="A337" s="3" t="s">
        <v>107</v>
      </c>
      <c r="B337" s="3" t="s">
        <v>42</v>
      </c>
      <c r="C337" s="4">
        <v>23896</v>
      </c>
      <c r="D337" s="4">
        <v>24109</v>
      </c>
      <c r="E337" s="4">
        <v>23495</v>
      </c>
      <c r="F337">
        <f>_xlfn.XLOOKUP($B337,FOLK1A!$A:$A,FOLK1A!B:B)</f>
        <v>60979</v>
      </c>
      <c r="G337">
        <f>_xlfn.XLOOKUP($B337,FOLK1A!$A:$A,FOLK1A!C:C)</f>
        <v>59350</v>
      </c>
      <c r="H337">
        <f>_xlfn.XLOOKUP($B337,FOLK1A!$A:$A,FOLK1A!D:D)</f>
        <v>59119</v>
      </c>
      <c r="I337" s="6">
        <f t="shared" si="16"/>
        <v>39.18726118827793</v>
      </c>
      <c r="J337" s="6">
        <f t="shared" si="17"/>
        <v>40.621735467565287</v>
      </c>
      <c r="K337" s="6">
        <f t="shared" si="18"/>
        <v>39.741876554068909</v>
      </c>
    </row>
    <row r="338" spans="1:11" x14ac:dyDescent="0.25">
      <c r="A338" s="3" t="s">
        <v>107</v>
      </c>
      <c r="B338" s="3" t="s">
        <v>43</v>
      </c>
      <c r="C338" s="4">
        <v>29283</v>
      </c>
      <c r="D338" s="4">
        <v>31833</v>
      </c>
      <c r="E338" s="4">
        <v>31765</v>
      </c>
      <c r="F338">
        <f>_xlfn.XLOOKUP($B338,FOLK1A!$A:$A,FOLK1A!B:B)</f>
        <v>69972</v>
      </c>
      <c r="G338">
        <f>_xlfn.XLOOKUP($B338,FOLK1A!$A:$A,FOLK1A!C:C)</f>
        <v>74490</v>
      </c>
      <c r="H338">
        <f>_xlfn.XLOOKUP($B338,FOLK1A!$A:$A,FOLK1A!D:D)</f>
        <v>75009</v>
      </c>
      <c r="I338" s="6">
        <f t="shared" si="16"/>
        <v>41.849596981649803</v>
      </c>
      <c r="J338" s="6">
        <f t="shared" si="17"/>
        <v>42.734595247684254</v>
      </c>
      <c r="K338" s="6">
        <f t="shared" si="18"/>
        <v>42.348251543148159</v>
      </c>
    </row>
    <row r="339" spans="1:11" x14ac:dyDescent="0.25">
      <c r="A339" s="3" t="s">
        <v>107</v>
      </c>
      <c r="B339" s="3" t="s">
        <v>44</v>
      </c>
      <c r="C339" s="4">
        <v>17940</v>
      </c>
      <c r="D339" s="4">
        <v>18345</v>
      </c>
      <c r="E339" s="4">
        <v>18474</v>
      </c>
      <c r="F339">
        <f>_xlfn.XLOOKUP($B339,FOLK1A!$A:$A,FOLK1A!B:B)</f>
        <v>48660</v>
      </c>
      <c r="G339">
        <f>_xlfn.XLOOKUP($B339,FOLK1A!$A:$A,FOLK1A!C:C)</f>
        <v>48103</v>
      </c>
      <c r="H339">
        <f>_xlfn.XLOOKUP($B339,FOLK1A!$A:$A,FOLK1A!D:D)</f>
        <v>47954</v>
      </c>
      <c r="I339" s="6">
        <f t="shared" si="16"/>
        <v>36.868064118372381</v>
      </c>
      <c r="J339" s="6">
        <f t="shared" si="17"/>
        <v>38.13691453755483</v>
      </c>
      <c r="K339" s="6">
        <f t="shared" si="18"/>
        <v>38.524419235100304</v>
      </c>
    </row>
    <row r="340" spans="1:11" x14ac:dyDescent="0.25">
      <c r="A340" s="3" t="s">
        <v>107</v>
      </c>
      <c r="B340" s="3" t="s">
        <v>45</v>
      </c>
      <c r="C340" s="4">
        <v>18291</v>
      </c>
      <c r="D340" s="4">
        <v>16382</v>
      </c>
      <c r="E340" s="4">
        <v>15930</v>
      </c>
      <c r="F340">
        <f>_xlfn.XLOOKUP($B340,FOLK1A!$A:$A,FOLK1A!B:B)</f>
        <v>42638</v>
      </c>
      <c r="G340">
        <f>_xlfn.XLOOKUP($B340,FOLK1A!$A:$A,FOLK1A!C:C)</f>
        <v>39122</v>
      </c>
      <c r="H340">
        <f>_xlfn.XLOOKUP($B340,FOLK1A!$A:$A,FOLK1A!D:D)</f>
        <v>38533</v>
      </c>
      <c r="I340" s="6">
        <f t="shared" si="16"/>
        <v>42.898353581312442</v>
      </c>
      <c r="J340" s="6">
        <f t="shared" si="17"/>
        <v>41.874137314043246</v>
      </c>
      <c r="K340" s="6">
        <f t="shared" si="18"/>
        <v>41.341188072561181</v>
      </c>
    </row>
    <row r="341" spans="1:11" x14ac:dyDescent="0.25">
      <c r="A341" s="3" t="s">
        <v>107</v>
      </c>
      <c r="B341" s="3" t="s">
        <v>46</v>
      </c>
      <c r="C341" s="4">
        <v>36635</v>
      </c>
      <c r="D341" s="4">
        <v>37325</v>
      </c>
      <c r="E341" s="4">
        <v>36538</v>
      </c>
      <c r="F341">
        <f>_xlfn.XLOOKUP($B341,FOLK1A!$A:$A,FOLK1A!B:B)</f>
        <v>82342</v>
      </c>
      <c r="G341">
        <f>_xlfn.XLOOKUP($B341,FOLK1A!$A:$A,FOLK1A!C:C)</f>
        <v>84895</v>
      </c>
      <c r="H341">
        <f>_xlfn.XLOOKUP($B341,FOLK1A!$A:$A,FOLK1A!D:D)</f>
        <v>85163</v>
      </c>
      <c r="I341" s="6">
        <f t="shared" si="16"/>
        <v>44.491268125622405</v>
      </c>
      <c r="J341" s="6">
        <f t="shared" si="17"/>
        <v>43.966075740620767</v>
      </c>
      <c r="K341" s="6">
        <f t="shared" si="18"/>
        <v>42.903608374528844</v>
      </c>
    </row>
    <row r="342" spans="1:11" x14ac:dyDescent="0.25">
      <c r="A342" s="3" t="s">
        <v>107</v>
      </c>
      <c r="B342" s="3" t="s">
        <v>47</v>
      </c>
      <c r="C342" s="4">
        <v>14137</v>
      </c>
      <c r="D342" s="4">
        <v>14386</v>
      </c>
      <c r="E342" s="4">
        <v>13701</v>
      </c>
      <c r="F342">
        <f>_xlfn.XLOOKUP($B342,FOLK1A!$A:$A,FOLK1A!B:B)</f>
        <v>32816</v>
      </c>
      <c r="G342">
        <f>_xlfn.XLOOKUP($B342,FOLK1A!$A:$A,FOLK1A!C:C)</f>
        <v>32225</v>
      </c>
      <c r="H342">
        <f>_xlfn.XLOOKUP($B342,FOLK1A!$A:$A,FOLK1A!D:D)</f>
        <v>31988</v>
      </c>
      <c r="I342" s="6">
        <f t="shared" si="16"/>
        <v>43.079595319356415</v>
      </c>
      <c r="J342" s="6">
        <f t="shared" si="17"/>
        <v>44.642358417377814</v>
      </c>
      <c r="K342" s="6">
        <f t="shared" si="18"/>
        <v>42.831686882580968</v>
      </c>
    </row>
    <row r="343" spans="1:11" x14ac:dyDescent="0.25">
      <c r="A343" s="3" t="s">
        <v>107</v>
      </c>
      <c r="B343" s="3" t="s">
        <v>48</v>
      </c>
      <c r="C343" s="4">
        <v>14171</v>
      </c>
      <c r="D343" s="4">
        <v>15172</v>
      </c>
      <c r="E343" s="4">
        <v>14616</v>
      </c>
      <c r="F343">
        <f>_xlfn.XLOOKUP($B343,FOLK1A!$A:$A,FOLK1A!B:B)</f>
        <v>34031</v>
      </c>
      <c r="G343">
        <f>_xlfn.XLOOKUP($B343,FOLK1A!$A:$A,FOLK1A!C:C)</f>
        <v>36286</v>
      </c>
      <c r="H343">
        <f>_xlfn.XLOOKUP($B343,FOLK1A!$A:$A,FOLK1A!D:D)</f>
        <v>36010</v>
      </c>
      <c r="I343" s="6">
        <f t="shared" si="16"/>
        <v>41.64144456524933</v>
      </c>
      <c r="J343" s="6">
        <f t="shared" si="17"/>
        <v>41.812269194730753</v>
      </c>
      <c r="K343" s="6">
        <f t="shared" si="18"/>
        <v>40.588725354068316</v>
      </c>
    </row>
    <row r="344" spans="1:11" x14ac:dyDescent="0.25">
      <c r="A344" s="3" t="s">
        <v>107</v>
      </c>
      <c r="B344" s="3" t="s">
        <v>49</v>
      </c>
      <c r="C344" s="4">
        <v>30480</v>
      </c>
      <c r="D344" s="4">
        <v>32577</v>
      </c>
      <c r="E344" s="4">
        <v>32153</v>
      </c>
      <c r="F344">
        <f>_xlfn.XLOOKUP($B344,FOLK1A!$A:$A,FOLK1A!B:B)</f>
        <v>78140</v>
      </c>
      <c r="G344">
        <f>_xlfn.XLOOKUP($B344,FOLK1A!$A:$A,FOLK1A!C:C)</f>
        <v>80481</v>
      </c>
      <c r="H344">
        <f>_xlfn.XLOOKUP($B344,FOLK1A!$A:$A,FOLK1A!D:D)</f>
        <v>80959</v>
      </c>
      <c r="I344" s="6">
        <f t="shared" si="16"/>
        <v>39.006910673150756</v>
      </c>
      <c r="J344" s="6">
        <f t="shared" si="17"/>
        <v>40.477876765944757</v>
      </c>
      <c r="K344" s="6">
        <f t="shared" si="18"/>
        <v>39.71516446596425</v>
      </c>
    </row>
    <row r="345" spans="1:11" x14ac:dyDescent="0.25">
      <c r="A345" s="3" t="s">
        <v>107</v>
      </c>
      <c r="B345" s="3" t="s">
        <v>50</v>
      </c>
      <c r="C345" s="4">
        <v>12895</v>
      </c>
      <c r="D345" s="4">
        <v>13286</v>
      </c>
      <c r="E345" s="4">
        <v>12874</v>
      </c>
      <c r="F345">
        <f>_xlfn.XLOOKUP($B345,FOLK1A!$A:$A,FOLK1A!B:B)</f>
        <v>29543</v>
      </c>
      <c r="G345">
        <f>_xlfn.XLOOKUP($B345,FOLK1A!$A:$A,FOLK1A!C:C)</f>
        <v>30641</v>
      </c>
      <c r="H345">
        <f>_xlfn.XLOOKUP($B345,FOLK1A!$A:$A,FOLK1A!D:D)</f>
        <v>30853</v>
      </c>
      <c r="I345" s="6">
        <f t="shared" si="16"/>
        <v>43.64824154622076</v>
      </c>
      <c r="J345" s="6">
        <f t="shared" si="17"/>
        <v>43.360203648705983</v>
      </c>
      <c r="K345" s="6">
        <f t="shared" si="18"/>
        <v>41.726898518782612</v>
      </c>
    </row>
    <row r="346" spans="1:11" x14ac:dyDescent="0.25">
      <c r="A346" s="3" t="s">
        <v>107</v>
      </c>
      <c r="B346" s="3" t="s">
        <v>51</v>
      </c>
      <c r="C346" s="4">
        <v>10172</v>
      </c>
      <c r="D346" s="4">
        <v>10839</v>
      </c>
      <c r="E346" s="4">
        <v>10586</v>
      </c>
      <c r="F346">
        <f>_xlfn.XLOOKUP($B346,FOLK1A!$A:$A,FOLK1A!B:B)</f>
        <v>22260</v>
      </c>
      <c r="G346">
        <f>_xlfn.XLOOKUP($B346,FOLK1A!$A:$A,FOLK1A!C:C)</f>
        <v>23612</v>
      </c>
      <c r="H346">
        <f>_xlfn.XLOOKUP($B346,FOLK1A!$A:$A,FOLK1A!D:D)</f>
        <v>23842</v>
      </c>
      <c r="I346" s="6">
        <f t="shared" si="16"/>
        <v>45.696316262353996</v>
      </c>
      <c r="J346" s="6">
        <f t="shared" si="17"/>
        <v>45.904624767067595</v>
      </c>
      <c r="K346" s="6">
        <f t="shared" si="18"/>
        <v>44.400637530408524</v>
      </c>
    </row>
    <row r="347" spans="1:11" x14ac:dyDescent="0.25">
      <c r="A347" s="3" t="s">
        <v>107</v>
      </c>
      <c r="B347" s="3" t="s">
        <v>52</v>
      </c>
      <c r="C347" s="4">
        <v>20165</v>
      </c>
      <c r="D347" s="4">
        <v>18706</v>
      </c>
      <c r="E347" s="4">
        <v>18140</v>
      </c>
      <c r="F347">
        <f>_xlfn.XLOOKUP($B347,FOLK1A!$A:$A,FOLK1A!B:B)</f>
        <v>45806</v>
      </c>
      <c r="G347">
        <f>_xlfn.XLOOKUP($B347,FOLK1A!$A:$A,FOLK1A!C:C)</f>
        <v>45057</v>
      </c>
      <c r="H347">
        <f>_xlfn.XLOOKUP($B347,FOLK1A!$A:$A,FOLK1A!D:D)</f>
        <v>44831</v>
      </c>
      <c r="I347" s="6">
        <f t="shared" si="16"/>
        <v>44.022617124394188</v>
      </c>
      <c r="J347" s="6">
        <f t="shared" si="17"/>
        <v>41.516301573562373</v>
      </c>
      <c r="K347" s="6">
        <f t="shared" si="18"/>
        <v>40.463072427561286</v>
      </c>
    </row>
    <row r="348" spans="1:11" x14ac:dyDescent="0.25">
      <c r="A348" s="3" t="s">
        <v>107</v>
      </c>
      <c r="B348" s="3" t="s">
        <v>53</v>
      </c>
      <c r="C348" s="4">
        <v>19007</v>
      </c>
      <c r="D348" s="4">
        <v>18485</v>
      </c>
      <c r="E348" s="4">
        <v>17652</v>
      </c>
      <c r="F348">
        <f>_xlfn.XLOOKUP($B348,FOLK1A!$A:$A,FOLK1A!B:B)</f>
        <v>41224</v>
      </c>
      <c r="G348">
        <f>_xlfn.XLOOKUP($B348,FOLK1A!$A:$A,FOLK1A!C:C)</f>
        <v>40469</v>
      </c>
      <c r="H348">
        <f>_xlfn.XLOOKUP($B348,FOLK1A!$A:$A,FOLK1A!D:D)</f>
        <v>40369</v>
      </c>
      <c r="I348" s="6">
        <f t="shared" si="16"/>
        <v>46.106636910537553</v>
      </c>
      <c r="J348" s="6">
        <f t="shared" si="17"/>
        <v>45.676937903086312</v>
      </c>
      <c r="K348" s="6">
        <f t="shared" si="18"/>
        <v>43.726621912853922</v>
      </c>
    </row>
    <row r="349" spans="1:11" x14ac:dyDescent="0.25">
      <c r="A349" s="3" t="s">
        <v>107</v>
      </c>
      <c r="B349" s="3" t="s">
        <v>54</v>
      </c>
      <c r="C349" s="4">
        <v>23957</v>
      </c>
      <c r="D349" s="4">
        <v>23921</v>
      </c>
      <c r="E349" s="4">
        <v>23053</v>
      </c>
      <c r="F349">
        <f>_xlfn.XLOOKUP($B349,FOLK1A!$A:$A,FOLK1A!B:B)</f>
        <v>51236</v>
      </c>
      <c r="G349">
        <f>_xlfn.XLOOKUP($B349,FOLK1A!$A:$A,FOLK1A!C:C)</f>
        <v>52284</v>
      </c>
      <c r="H349">
        <f>_xlfn.XLOOKUP($B349,FOLK1A!$A:$A,FOLK1A!D:D)</f>
        <v>52328</v>
      </c>
      <c r="I349" s="6">
        <f t="shared" si="16"/>
        <v>46.758138808650166</v>
      </c>
      <c r="J349" s="6">
        <f t="shared" si="17"/>
        <v>45.752046515186287</v>
      </c>
      <c r="K349" s="6">
        <f t="shared" si="18"/>
        <v>44.054808133312953</v>
      </c>
    </row>
    <row r="350" spans="1:11" x14ac:dyDescent="0.25">
      <c r="A350" s="3" t="s">
        <v>107</v>
      </c>
      <c r="B350" s="3" t="s">
        <v>55</v>
      </c>
      <c r="C350" s="4">
        <v>11132</v>
      </c>
      <c r="D350" s="4">
        <v>11052</v>
      </c>
      <c r="E350" s="4">
        <v>10114</v>
      </c>
      <c r="F350">
        <f>_xlfn.XLOOKUP($B350,FOLK1A!$A:$A,FOLK1A!B:B)</f>
        <v>23880</v>
      </c>
      <c r="G350">
        <f>_xlfn.XLOOKUP($B350,FOLK1A!$A:$A,FOLK1A!C:C)</f>
        <v>23949</v>
      </c>
      <c r="H350">
        <f>_xlfn.XLOOKUP($B350,FOLK1A!$A:$A,FOLK1A!D:D)</f>
        <v>24299</v>
      </c>
      <c r="I350" s="6">
        <f t="shared" si="16"/>
        <v>46.616415410385258</v>
      </c>
      <c r="J350" s="6">
        <f t="shared" si="17"/>
        <v>46.148064637354381</v>
      </c>
      <c r="K350" s="6">
        <f t="shared" si="18"/>
        <v>41.623112062224784</v>
      </c>
    </row>
    <row r="351" spans="1:11" x14ac:dyDescent="0.25">
      <c r="A351" s="3" t="s">
        <v>107</v>
      </c>
      <c r="B351" s="3" t="s">
        <v>56</v>
      </c>
      <c r="C351" s="4">
        <v>6256</v>
      </c>
      <c r="D351" s="4">
        <v>5826</v>
      </c>
      <c r="E351" s="4">
        <v>5496</v>
      </c>
      <c r="F351">
        <f>_xlfn.XLOOKUP($B351,FOLK1A!$A:$A,FOLK1A!B:B)</f>
        <v>12547</v>
      </c>
      <c r="G351">
        <f>_xlfn.XLOOKUP($B351,FOLK1A!$A:$A,FOLK1A!C:C)</f>
        <v>11973</v>
      </c>
      <c r="H351">
        <f>_xlfn.XLOOKUP($B351,FOLK1A!$A:$A,FOLK1A!D:D)</f>
        <v>11841</v>
      </c>
      <c r="I351" s="6">
        <f t="shared" si="16"/>
        <v>49.860524428150157</v>
      </c>
      <c r="J351" s="6">
        <f t="shared" si="17"/>
        <v>48.659483838636937</v>
      </c>
      <c r="K351" s="6">
        <f t="shared" si="18"/>
        <v>46.4149987332151</v>
      </c>
    </row>
    <row r="352" spans="1:11" x14ac:dyDescent="0.25">
      <c r="A352" s="3" t="s">
        <v>107</v>
      </c>
      <c r="B352" s="3" t="s">
        <v>57</v>
      </c>
      <c r="C352" s="4">
        <v>17770</v>
      </c>
      <c r="D352" s="4">
        <v>19445</v>
      </c>
      <c r="E352" s="4">
        <v>19271</v>
      </c>
      <c r="F352">
        <f>_xlfn.XLOOKUP($B352,FOLK1A!$A:$A,FOLK1A!B:B)</f>
        <v>37913</v>
      </c>
      <c r="G352">
        <f>_xlfn.XLOOKUP($B352,FOLK1A!$A:$A,FOLK1A!C:C)</f>
        <v>40318</v>
      </c>
      <c r="H352">
        <f>_xlfn.XLOOKUP($B352,FOLK1A!$A:$A,FOLK1A!D:D)</f>
        <v>40625</v>
      </c>
      <c r="I352" s="6">
        <f t="shared" si="16"/>
        <v>46.870466594571781</v>
      </c>
      <c r="J352" s="6">
        <f t="shared" si="17"/>
        <v>48.229078823354335</v>
      </c>
      <c r="K352" s="6">
        <f t="shared" si="18"/>
        <v>47.436307692307693</v>
      </c>
    </row>
    <row r="353" spans="1:11" x14ac:dyDescent="0.25">
      <c r="A353" s="3" t="s">
        <v>107</v>
      </c>
      <c r="B353" s="3" t="s">
        <v>58</v>
      </c>
      <c r="C353" s="4">
        <v>13097</v>
      </c>
      <c r="D353" s="4">
        <v>13135</v>
      </c>
      <c r="E353" s="4">
        <v>12004</v>
      </c>
      <c r="F353">
        <f>_xlfn.XLOOKUP($B353,FOLK1A!$A:$A,FOLK1A!B:B)</f>
        <v>29298</v>
      </c>
      <c r="G353">
        <f>_xlfn.XLOOKUP($B353,FOLK1A!$A:$A,FOLK1A!C:C)</f>
        <v>29342</v>
      </c>
      <c r="H353">
        <f>_xlfn.XLOOKUP($B353,FOLK1A!$A:$A,FOLK1A!D:D)</f>
        <v>29179</v>
      </c>
      <c r="I353" s="6">
        <f t="shared" si="16"/>
        <v>44.702710082599495</v>
      </c>
      <c r="J353" s="6">
        <f t="shared" si="17"/>
        <v>44.765183014109468</v>
      </c>
      <c r="K353" s="6">
        <f t="shared" si="18"/>
        <v>41.139175434387745</v>
      </c>
    </row>
    <row r="354" spans="1:11" x14ac:dyDescent="0.25">
      <c r="A354" s="3" t="s">
        <v>107</v>
      </c>
      <c r="B354" s="3" t="s">
        <v>59</v>
      </c>
      <c r="C354" s="4">
        <v>13124</v>
      </c>
      <c r="D354" s="4">
        <v>14581</v>
      </c>
      <c r="E354" s="4">
        <v>14508</v>
      </c>
      <c r="F354">
        <f>_xlfn.XLOOKUP($B354,FOLK1A!$A:$A,FOLK1A!B:B)</f>
        <v>31886</v>
      </c>
      <c r="G354">
        <f>_xlfn.XLOOKUP($B354,FOLK1A!$A:$A,FOLK1A!C:C)</f>
        <v>32329</v>
      </c>
      <c r="H354">
        <f>_xlfn.XLOOKUP($B354,FOLK1A!$A:$A,FOLK1A!D:D)</f>
        <v>32401</v>
      </c>
      <c r="I354" s="6">
        <f t="shared" si="16"/>
        <v>41.159129398482094</v>
      </c>
      <c r="J354" s="6">
        <f t="shared" si="17"/>
        <v>45.101920875993692</v>
      </c>
      <c r="K354" s="6">
        <f t="shared" si="18"/>
        <v>44.776395790253389</v>
      </c>
    </row>
    <row r="355" spans="1:11" x14ac:dyDescent="0.25">
      <c r="A355" s="3" t="s">
        <v>107</v>
      </c>
      <c r="B355" s="3" t="s">
        <v>60</v>
      </c>
      <c r="C355" s="4">
        <v>83704</v>
      </c>
      <c r="D355" s="4">
        <v>88539</v>
      </c>
      <c r="E355" s="4">
        <v>83881</v>
      </c>
      <c r="F355">
        <f>_xlfn.XLOOKUP($B355,FOLK1A!$A:$A,FOLK1A!B:B)</f>
        <v>198972</v>
      </c>
      <c r="G355">
        <f>_xlfn.XLOOKUP($B355,FOLK1A!$A:$A,FOLK1A!C:C)</f>
        <v>210803</v>
      </c>
      <c r="H355">
        <f>_xlfn.XLOOKUP($B355,FOLK1A!$A:$A,FOLK1A!D:D)</f>
        <v>213168</v>
      </c>
      <c r="I355" s="6">
        <f t="shared" si="16"/>
        <v>42.068230705827958</v>
      </c>
      <c r="J355" s="6">
        <f t="shared" si="17"/>
        <v>42.000825415198079</v>
      </c>
      <c r="K355" s="6">
        <f t="shared" si="18"/>
        <v>39.34971477895369</v>
      </c>
    </row>
    <row r="356" spans="1:11" x14ac:dyDescent="0.25">
      <c r="A356" s="3" t="s">
        <v>107</v>
      </c>
      <c r="B356" s="3" t="s">
        <v>61</v>
      </c>
      <c r="C356" s="4">
        <v>27311</v>
      </c>
      <c r="D356" s="4">
        <v>27918</v>
      </c>
      <c r="E356" s="4">
        <v>27315</v>
      </c>
      <c r="F356">
        <f>_xlfn.XLOOKUP($B356,FOLK1A!$A:$A,FOLK1A!B:B)</f>
        <v>58228</v>
      </c>
      <c r="G356">
        <f>_xlfn.XLOOKUP($B356,FOLK1A!$A:$A,FOLK1A!C:C)</f>
        <v>60001</v>
      </c>
      <c r="H356">
        <f>_xlfn.XLOOKUP($B356,FOLK1A!$A:$A,FOLK1A!D:D)</f>
        <v>60027</v>
      </c>
      <c r="I356" s="6">
        <f t="shared" si="16"/>
        <v>46.903551555952461</v>
      </c>
      <c r="J356" s="6">
        <f t="shared" si="17"/>
        <v>46.529224512924785</v>
      </c>
      <c r="K356" s="6">
        <f t="shared" si="18"/>
        <v>45.504522964665902</v>
      </c>
    </row>
    <row r="357" spans="1:11" x14ac:dyDescent="0.25">
      <c r="A357" s="3" t="s">
        <v>107</v>
      </c>
      <c r="B357" s="3" t="s">
        <v>62</v>
      </c>
      <c r="C357" s="4">
        <v>2721</v>
      </c>
      <c r="D357" s="4">
        <v>2950</v>
      </c>
      <c r="E357" s="4">
        <v>2726</v>
      </c>
      <c r="F357">
        <f>_xlfn.XLOOKUP($B357,FOLK1A!$A:$A,FOLK1A!B:B)</f>
        <v>6290</v>
      </c>
      <c r="G357">
        <f>_xlfn.XLOOKUP($B357,FOLK1A!$A:$A,FOLK1A!C:C)</f>
        <v>5881</v>
      </c>
      <c r="H357">
        <f>_xlfn.XLOOKUP($B357,FOLK1A!$A:$A,FOLK1A!D:D)</f>
        <v>5766</v>
      </c>
      <c r="I357" s="6">
        <f t="shared" si="16"/>
        <v>43.25914149443561</v>
      </c>
      <c r="J357" s="6">
        <f t="shared" si="17"/>
        <v>50.161537153545311</v>
      </c>
      <c r="K357" s="6">
        <f t="shared" si="18"/>
        <v>47.277141866111691</v>
      </c>
    </row>
    <row r="358" spans="1:11" x14ac:dyDescent="0.25">
      <c r="A358" s="3" t="s">
        <v>107</v>
      </c>
      <c r="B358" s="3" t="s">
        <v>63</v>
      </c>
      <c r="C358" s="4">
        <v>12186</v>
      </c>
      <c r="D358" s="4">
        <v>11946</v>
      </c>
      <c r="E358" s="4">
        <v>11433</v>
      </c>
      <c r="F358">
        <f>_xlfn.XLOOKUP($B358,FOLK1A!$A:$A,FOLK1A!B:B)</f>
        <v>26434</v>
      </c>
      <c r="G358">
        <f>_xlfn.XLOOKUP($B358,FOLK1A!$A:$A,FOLK1A!C:C)</f>
        <v>27168</v>
      </c>
      <c r="H358">
        <f>_xlfn.XLOOKUP($B358,FOLK1A!$A:$A,FOLK1A!D:D)</f>
        <v>27200</v>
      </c>
      <c r="I358" s="6">
        <f t="shared" si="16"/>
        <v>46.099720057501706</v>
      </c>
      <c r="J358" s="6">
        <f t="shared" si="17"/>
        <v>43.970848056537108</v>
      </c>
      <c r="K358" s="6">
        <f t="shared" si="18"/>
        <v>42.033088235294116</v>
      </c>
    </row>
    <row r="359" spans="1:11" x14ac:dyDescent="0.25">
      <c r="A359" s="3" t="s">
        <v>107</v>
      </c>
      <c r="B359" s="3" t="s">
        <v>64</v>
      </c>
      <c r="C359" s="4">
        <v>47575</v>
      </c>
      <c r="D359" s="4">
        <v>46997</v>
      </c>
      <c r="E359" s="4">
        <v>45721</v>
      </c>
      <c r="F359">
        <f>_xlfn.XLOOKUP($B359,FOLK1A!$A:$A,FOLK1A!B:B)</f>
        <v>115748</v>
      </c>
      <c r="G359">
        <f>_xlfn.XLOOKUP($B359,FOLK1A!$A:$A,FOLK1A!C:C)</f>
        <v>115157</v>
      </c>
      <c r="H359">
        <f>_xlfn.XLOOKUP($B359,FOLK1A!$A:$A,FOLK1A!D:D)</f>
        <v>114947</v>
      </c>
      <c r="I359" s="6">
        <f t="shared" si="16"/>
        <v>41.102222068631853</v>
      </c>
      <c r="J359" s="6">
        <f t="shared" si="17"/>
        <v>40.811240306711703</v>
      </c>
      <c r="K359" s="6">
        <f t="shared" si="18"/>
        <v>39.775722724386021</v>
      </c>
    </row>
    <row r="360" spans="1:11" x14ac:dyDescent="0.25">
      <c r="A360" s="3" t="s">
        <v>107</v>
      </c>
      <c r="B360" s="3" t="s">
        <v>65</v>
      </c>
      <c r="C360" s="4">
        <v>1498</v>
      </c>
      <c r="D360" s="4">
        <v>1643</v>
      </c>
      <c r="E360" s="4">
        <v>1589</v>
      </c>
      <c r="F360">
        <f>_xlfn.XLOOKUP($B360,FOLK1A!$A:$A,FOLK1A!B:B)</f>
        <v>3290</v>
      </c>
      <c r="G360">
        <f>_xlfn.XLOOKUP($B360,FOLK1A!$A:$A,FOLK1A!C:C)</f>
        <v>3270</v>
      </c>
      <c r="H360">
        <f>_xlfn.XLOOKUP($B360,FOLK1A!$A:$A,FOLK1A!D:D)</f>
        <v>3332</v>
      </c>
      <c r="I360" s="6">
        <f t="shared" si="16"/>
        <v>45.531914893617021</v>
      </c>
      <c r="J360" s="6">
        <f t="shared" si="17"/>
        <v>50.24464831804282</v>
      </c>
      <c r="K360" s="6">
        <f t="shared" si="18"/>
        <v>47.689075630252105</v>
      </c>
    </row>
    <row r="361" spans="1:11" x14ac:dyDescent="0.25">
      <c r="A361" s="3" t="s">
        <v>107</v>
      </c>
      <c r="B361" s="3" t="s">
        <v>66</v>
      </c>
      <c r="C361" s="4">
        <v>20962</v>
      </c>
      <c r="D361" s="4">
        <v>23152</v>
      </c>
      <c r="E361" s="4">
        <v>22630</v>
      </c>
      <c r="F361">
        <f>_xlfn.XLOOKUP($B361,FOLK1A!$A:$A,FOLK1A!B:B)</f>
        <v>50689</v>
      </c>
      <c r="G361">
        <f>_xlfn.XLOOKUP($B361,FOLK1A!$A:$A,FOLK1A!C:C)</f>
        <v>52616</v>
      </c>
      <c r="H361">
        <f>_xlfn.XLOOKUP($B361,FOLK1A!$A:$A,FOLK1A!D:D)</f>
        <v>52939</v>
      </c>
      <c r="I361" s="6">
        <f t="shared" si="16"/>
        <v>41.35413995146876</v>
      </c>
      <c r="J361" s="6">
        <f t="shared" si="17"/>
        <v>44.001824540063858</v>
      </c>
      <c r="K361" s="6">
        <f t="shared" si="18"/>
        <v>42.747312945087742</v>
      </c>
    </row>
    <row r="362" spans="1:11" x14ac:dyDescent="0.25">
      <c r="A362" s="3" t="s">
        <v>107</v>
      </c>
      <c r="B362" s="3" t="s">
        <v>67</v>
      </c>
      <c r="C362" s="4">
        <v>24868</v>
      </c>
      <c r="D362" s="4">
        <v>24047</v>
      </c>
      <c r="E362" s="4">
        <v>23439</v>
      </c>
      <c r="F362">
        <f>_xlfn.XLOOKUP($B362,FOLK1A!$A:$A,FOLK1A!B:B)</f>
        <v>56029</v>
      </c>
      <c r="G362">
        <f>_xlfn.XLOOKUP($B362,FOLK1A!$A:$A,FOLK1A!C:C)</f>
        <v>55354</v>
      </c>
      <c r="H362">
        <f>_xlfn.XLOOKUP($B362,FOLK1A!$A:$A,FOLK1A!D:D)</f>
        <v>55218</v>
      </c>
      <c r="I362" s="6">
        <f t="shared" si="16"/>
        <v>44.384158203787322</v>
      </c>
      <c r="J362" s="6">
        <f t="shared" si="17"/>
        <v>43.442208331827871</v>
      </c>
      <c r="K362" s="6">
        <f t="shared" si="18"/>
        <v>42.448114745191781</v>
      </c>
    </row>
    <row r="363" spans="1:11" x14ac:dyDescent="0.25">
      <c r="A363" s="3" t="s">
        <v>107</v>
      </c>
      <c r="B363" s="3" t="s">
        <v>68</v>
      </c>
      <c r="C363" s="4">
        <v>38643</v>
      </c>
      <c r="D363" s="4">
        <v>40402</v>
      </c>
      <c r="E363" s="4">
        <v>39122</v>
      </c>
      <c r="F363">
        <f>_xlfn.XLOOKUP($B363,FOLK1A!$A:$A,FOLK1A!B:B)</f>
        <v>91695</v>
      </c>
      <c r="G363">
        <f>_xlfn.XLOOKUP($B363,FOLK1A!$A:$A,FOLK1A!C:C)</f>
        <v>95897</v>
      </c>
      <c r="H363">
        <f>_xlfn.XLOOKUP($B363,FOLK1A!$A:$A,FOLK1A!D:D)</f>
        <v>96214</v>
      </c>
      <c r="I363" s="6">
        <f t="shared" si="16"/>
        <v>42.14297398985768</v>
      </c>
      <c r="J363" s="6">
        <f t="shared" si="17"/>
        <v>42.130619310301675</v>
      </c>
      <c r="K363" s="6">
        <f t="shared" si="18"/>
        <v>40.661442201758582</v>
      </c>
    </row>
    <row r="364" spans="1:11" x14ac:dyDescent="0.25">
      <c r="A364" s="3" t="s">
        <v>107</v>
      </c>
      <c r="B364" s="3" t="s">
        <v>69</v>
      </c>
      <c r="C364" s="4">
        <v>31511</v>
      </c>
      <c r="D364" s="4">
        <v>30965</v>
      </c>
      <c r="E364" s="4">
        <v>30148</v>
      </c>
      <c r="F364">
        <f>_xlfn.XLOOKUP($B364,FOLK1A!$A:$A,FOLK1A!B:B)</f>
        <v>74737</v>
      </c>
      <c r="G364">
        <f>_xlfn.XLOOKUP($B364,FOLK1A!$A:$A,FOLK1A!C:C)</f>
        <v>74096</v>
      </c>
      <c r="H364">
        <f>_xlfn.XLOOKUP($B364,FOLK1A!$A:$A,FOLK1A!D:D)</f>
        <v>74123</v>
      </c>
      <c r="I364" s="6">
        <f t="shared" si="16"/>
        <v>42.162516558063615</v>
      </c>
      <c r="J364" s="6">
        <f t="shared" si="17"/>
        <v>41.790380047505934</v>
      </c>
      <c r="K364" s="6">
        <f t="shared" si="18"/>
        <v>40.67293552608502</v>
      </c>
    </row>
    <row r="365" spans="1:11" x14ac:dyDescent="0.25">
      <c r="A365" s="3" t="s">
        <v>107</v>
      </c>
      <c r="B365" s="3" t="s">
        <v>70</v>
      </c>
      <c r="C365" s="4">
        <v>12970</v>
      </c>
      <c r="D365" s="4">
        <v>12739</v>
      </c>
      <c r="E365" s="4">
        <v>12229</v>
      </c>
      <c r="F365">
        <f>_xlfn.XLOOKUP($B365,FOLK1A!$A:$A,FOLK1A!B:B)</f>
        <v>37904</v>
      </c>
      <c r="G365">
        <f>_xlfn.XLOOKUP($B365,FOLK1A!$A:$A,FOLK1A!C:C)</f>
        <v>36399</v>
      </c>
      <c r="H365">
        <f>_xlfn.XLOOKUP($B365,FOLK1A!$A:$A,FOLK1A!D:D)</f>
        <v>36174</v>
      </c>
      <c r="I365" s="6">
        <f t="shared" si="16"/>
        <v>34.218024482904177</v>
      </c>
      <c r="J365" s="6">
        <f t="shared" si="17"/>
        <v>34.998214236654853</v>
      </c>
      <c r="K365" s="6">
        <f t="shared" si="18"/>
        <v>33.806048543152542</v>
      </c>
    </row>
    <row r="366" spans="1:11" x14ac:dyDescent="0.25">
      <c r="A366" s="3" t="s">
        <v>107</v>
      </c>
      <c r="B366" s="3" t="s">
        <v>71</v>
      </c>
      <c r="C366" s="4">
        <v>21723</v>
      </c>
      <c r="D366" s="4">
        <v>20767</v>
      </c>
      <c r="E366" s="4">
        <v>19977</v>
      </c>
      <c r="F366">
        <f>_xlfn.XLOOKUP($B366,FOLK1A!$A:$A,FOLK1A!B:B)</f>
        <v>50289</v>
      </c>
      <c r="G366">
        <f>_xlfn.XLOOKUP($B366,FOLK1A!$A:$A,FOLK1A!C:C)</f>
        <v>49410</v>
      </c>
      <c r="H366">
        <f>_xlfn.XLOOKUP($B366,FOLK1A!$A:$A,FOLK1A!D:D)</f>
        <v>49468</v>
      </c>
      <c r="I366" s="6">
        <f t="shared" si="16"/>
        <v>43.196325240112152</v>
      </c>
      <c r="J366" s="6">
        <f t="shared" si="17"/>
        <v>42.02995345071848</v>
      </c>
      <c r="K366" s="6">
        <f t="shared" si="18"/>
        <v>40.383682380528832</v>
      </c>
    </row>
    <row r="367" spans="1:11" x14ac:dyDescent="0.25">
      <c r="A367" s="3" t="s">
        <v>107</v>
      </c>
      <c r="B367" s="3" t="s">
        <v>72</v>
      </c>
      <c r="C367" s="4">
        <v>17343</v>
      </c>
      <c r="D367" s="4">
        <v>16669</v>
      </c>
      <c r="E367" s="4">
        <v>15963</v>
      </c>
      <c r="F367">
        <f>_xlfn.XLOOKUP($B367,FOLK1A!$A:$A,FOLK1A!B:B)</f>
        <v>42869</v>
      </c>
      <c r="G367">
        <f>_xlfn.XLOOKUP($B367,FOLK1A!$A:$A,FOLK1A!C:C)</f>
        <v>42702</v>
      </c>
      <c r="H367">
        <f>_xlfn.XLOOKUP($B367,FOLK1A!$A:$A,FOLK1A!D:D)</f>
        <v>42641</v>
      </c>
      <c r="I367" s="6">
        <f t="shared" si="16"/>
        <v>40.455807226667289</v>
      </c>
      <c r="J367" s="6">
        <f t="shared" si="17"/>
        <v>39.035642358671723</v>
      </c>
      <c r="K367" s="6">
        <f t="shared" si="18"/>
        <v>37.435801224173915</v>
      </c>
    </row>
    <row r="368" spans="1:11" x14ac:dyDescent="0.25">
      <c r="A368" s="3" t="s">
        <v>107</v>
      </c>
      <c r="B368" s="3" t="s">
        <v>73</v>
      </c>
      <c r="C368" s="4">
        <v>47952</v>
      </c>
      <c r="D368" s="4">
        <v>52528</v>
      </c>
      <c r="E368" s="4">
        <v>50798</v>
      </c>
      <c r="F368">
        <f>_xlfn.XLOOKUP($B368,FOLK1A!$A:$A,FOLK1A!B:B)</f>
        <v>111743</v>
      </c>
      <c r="G368">
        <f>_xlfn.XLOOKUP($B368,FOLK1A!$A:$A,FOLK1A!C:C)</f>
        <v>122433</v>
      </c>
      <c r="H368">
        <f>_xlfn.XLOOKUP($B368,FOLK1A!$A:$A,FOLK1A!D:D)</f>
        <v>123250</v>
      </c>
      <c r="I368" s="6">
        <f t="shared" si="16"/>
        <v>42.912755161397136</v>
      </c>
      <c r="J368" s="6">
        <f t="shared" si="17"/>
        <v>42.903465568923409</v>
      </c>
      <c r="K368" s="6">
        <f t="shared" si="18"/>
        <v>41.215415821501018</v>
      </c>
    </row>
    <row r="369" spans="1:11" x14ac:dyDescent="0.25">
      <c r="A369" s="3" t="s">
        <v>107</v>
      </c>
      <c r="B369" s="3" t="s">
        <v>74</v>
      </c>
      <c r="C369" s="4">
        <v>22289</v>
      </c>
      <c r="D369" s="4">
        <v>21250</v>
      </c>
      <c r="E369" s="4">
        <v>20173</v>
      </c>
      <c r="F369">
        <f>_xlfn.XLOOKUP($B369,FOLK1A!$A:$A,FOLK1A!B:B)</f>
        <v>58869</v>
      </c>
      <c r="G369">
        <f>_xlfn.XLOOKUP($B369,FOLK1A!$A:$A,FOLK1A!C:C)</f>
        <v>58621</v>
      </c>
      <c r="H369">
        <f>_xlfn.XLOOKUP($B369,FOLK1A!$A:$A,FOLK1A!D:D)</f>
        <v>58405</v>
      </c>
      <c r="I369" s="6">
        <f t="shared" si="16"/>
        <v>37.862032648762508</v>
      </c>
      <c r="J369" s="6">
        <f t="shared" si="17"/>
        <v>36.249808089251289</v>
      </c>
      <c r="K369" s="6">
        <f t="shared" si="18"/>
        <v>34.539851040150673</v>
      </c>
    </row>
    <row r="370" spans="1:11" x14ac:dyDescent="0.25">
      <c r="A370" s="3" t="s">
        <v>107</v>
      </c>
      <c r="B370" s="3" t="s">
        <v>75</v>
      </c>
      <c r="C370" s="4">
        <v>21598</v>
      </c>
      <c r="D370" s="4">
        <v>22603</v>
      </c>
      <c r="E370" s="4">
        <v>21961</v>
      </c>
      <c r="F370">
        <f>_xlfn.XLOOKUP($B370,FOLK1A!$A:$A,FOLK1A!B:B)</f>
        <v>47655</v>
      </c>
      <c r="G370">
        <f>_xlfn.XLOOKUP($B370,FOLK1A!$A:$A,FOLK1A!C:C)</f>
        <v>49359</v>
      </c>
      <c r="H370">
        <f>_xlfn.XLOOKUP($B370,FOLK1A!$A:$A,FOLK1A!D:D)</f>
        <v>49773</v>
      </c>
      <c r="I370" s="6">
        <f t="shared" si="16"/>
        <v>45.321582205434893</v>
      </c>
      <c r="J370" s="6">
        <f t="shared" si="17"/>
        <v>45.793067120484615</v>
      </c>
      <c r="K370" s="6">
        <f t="shared" si="18"/>
        <v>44.122315311514278</v>
      </c>
    </row>
    <row r="371" spans="1:11" x14ac:dyDescent="0.25">
      <c r="A371" s="3" t="s">
        <v>107</v>
      </c>
      <c r="B371" s="3" t="s">
        <v>76</v>
      </c>
      <c r="C371" s="4">
        <v>19714</v>
      </c>
      <c r="D371" s="4">
        <v>21005</v>
      </c>
      <c r="E371" s="4">
        <v>20591</v>
      </c>
      <c r="F371">
        <f>_xlfn.XLOOKUP($B371,FOLK1A!$A:$A,FOLK1A!B:B)</f>
        <v>46206</v>
      </c>
      <c r="G371">
        <f>_xlfn.XLOOKUP($B371,FOLK1A!$A:$A,FOLK1A!C:C)</f>
        <v>48167</v>
      </c>
      <c r="H371">
        <f>_xlfn.XLOOKUP($B371,FOLK1A!$A:$A,FOLK1A!D:D)</f>
        <v>48578</v>
      </c>
      <c r="I371" s="6">
        <f t="shared" si="16"/>
        <v>42.665454702852443</v>
      </c>
      <c r="J371" s="6">
        <f t="shared" si="17"/>
        <v>43.608694749517305</v>
      </c>
      <c r="K371" s="6">
        <f t="shared" si="18"/>
        <v>42.387500514636258</v>
      </c>
    </row>
    <row r="372" spans="1:11" x14ac:dyDescent="0.25">
      <c r="A372" s="3" t="s">
        <v>107</v>
      </c>
      <c r="B372" s="3" t="s">
        <v>77</v>
      </c>
      <c r="C372" s="4">
        <v>36515</v>
      </c>
      <c r="D372" s="4">
        <v>41120</v>
      </c>
      <c r="E372" s="4">
        <v>40189</v>
      </c>
      <c r="F372">
        <f>_xlfn.XLOOKUP($B372,FOLK1A!$A:$A,FOLK1A!B:B)</f>
        <v>87736</v>
      </c>
      <c r="G372">
        <f>_xlfn.XLOOKUP($B372,FOLK1A!$A:$A,FOLK1A!C:C)</f>
        <v>97921</v>
      </c>
      <c r="H372">
        <f>_xlfn.XLOOKUP($B372,FOLK1A!$A:$A,FOLK1A!D:D)</f>
        <v>98806</v>
      </c>
      <c r="I372" s="6">
        <f t="shared" si="16"/>
        <v>41.619175708945015</v>
      </c>
      <c r="J372" s="6">
        <f t="shared" si="17"/>
        <v>41.993035201846382</v>
      </c>
      <c r="K372" s="6">
        <f t="shared" si="18"/>
        <v>40.67465538530049</v>
      </c>
    </row>
    <row r="373" spans="1:11" x14ac:dyDescent="0.25">
      <c r="A373" s="3" t="s">
        <v>107</v>
      </c>
      <c r="B373" s="3" t="s">
        <v>78</v>
      </c>
      <c r="C373" s="4">
        <v>17992</v>
      </c>
      <c r="D373" s="4">
        <v>17222</v>
      </c>
      <c r="E373" s="4">
        <v>16402</v>
      </c>
      <c r="F373">
        <f>_xlfn.XLOOKUP($B373,FOLK1A!$A:$A,FOLK1A!B:B)</f>
        <v>38144</v>
      </c>
      <c r="G373">
        <f>_xlfn.XLOOKUP($B373,FOLK1A!$A:$A,FOLK1A!C:C)</f>
        <v>36658</v>
      </c>
      <c r="H373">
        <f>_xlfn.XLOOKUP($B373,FOLK1A!$A:$A,FOLK1A!D:D)</f>
        <v>36477</v>
      </c>
      <c r="I373" s="6">
        <f t="shared" si="16"/>
        <v>47.168624161073822</v>
      </c>
      <c r="J373" s="6">
        <f t="shared" si="17"/>
        <v>46.980195318893557</v>
      </c>
      <c r="K373" s="6">
        <f t="shared" si="18"/>
        <v>44.965320612989004</v>
      </c>
    </row>
    <row r="374" spans="1:11" x14ac:dyDescent="0.25">
      <c r="A374" s="3" t="s">
        <v>107</v>
      </c>
      <c r="B374" s="3" t="s">
        <v>79</v>
      </c>
      <c r="C374" s="4">
        <v>10282</v>
      </c>
      <c r="D374" s="4">
        <v>11021</v>
      </c>
      <c r="E374" s="4">
        <v>10689</v>
      </c>
      <c r="F374">
        <f>_xlfn.XLOOKUP($B374,FOLK1A!$A:$A,FOLK1A!B:B)</f>
        <v>22131</v>
      </c>
      <c r="G374">
        <f>_xlfn.XLOOKUP($B374,FOLK1A!$A:$A,FOLK1A!C:C)</f>
        <v>24083</v>
      </c>
      <c r="H374">
        <f>_xlfn.XLOOKUP($B374,FOLK1A!$A:$A,FOLK1A!D:D)</f>
        <v>24310</v>
      </c>
      <c r="I374" s="6">
        <f t="shared" si="16"/>
        <v>46.459717138854998</v>
      </c>
      <c r="J374" s="6">
        <f t="shared" si="17"/>
        <v>45.762571108250633</v>
      </c>
      <c r="K374" s="6">
        <f t="shared" si="18"/>
        <v>43.969559851912791</v>
      </c>
    </row>
    <row r="375" spans="1:11" x14ac:dyDescent="0.25">
      <c r="A375" s="3" t="s">
        <v>107</v>
      </c>
      <c r="B375" s="3" t="s">
        <v>80</v>
      </c>
      <c r="C375" s="4">
        <v>43476</v>
      </c>
      <c r="D375" s="4">
        <v>44634</v>
      </c>
      <c r="E375" s="4">
        <v>43269</v>
      </c>
      <c r="F375">
        <f>_xlfn.XLOOKUP($B375,FOLK1A!$A:$A,FOLK1A!B:B)</f>
        <v>97520</v>
      </c>
      <c r="G375">
        <f>_xlfn.XLOOKUP($B375,FOLK1A!$A:$A,FOLK1A!C:C)</f>
        <v>100356</v>
      </c>
      <c r="H375">
        <f>_xlfn.XLOOKUP($B375,FOLK1A!$A:$A,FOLK1A!D:D)</f>
        <v>100564</v>
      </c>
      <c r="I375" s="6">
        <f t="shared" si="16"/>
        <v>44.581624282198526</v>
      </c>
      <c r="J375" s="6">
        <f t="shared" si="17"/>
        <v>44.475666626808561</v>
      </c>
      <c r="K375" s="6">
        <f t="shared" si="18"/>
        <v>43.026331490394178</v>
      </c>
    </row>
    <row r="376" spans="1:11" x14ac:dyDescent="0.25">
      <c r="A376" s="3" t="s">
        <v>107</v>
      </c>
      <c r="B376" s="3" t="s">
        <v>81</v>
      </c>
      <c r="C376" s="4">
        <v>1475</v>
      </c>
      <c r="D376" s="4">
        <v>1600</v>
      </c>
      <c r="E376" s="4">
        <v>1485</v>
      </c>
      <c r="F376">
        <f>_xlfn.XLOOKUP($B376,FOLK1A!$A:$A,FOLK1A!B:B)</f>
        <v>3710</v>
      </c>
      <c r="G376">
        <f>_xlfn.XLOOKUP($B376,FOLK1A!$A:$A,FOLK1A!C:C)</f>
        <v>3656</v>
      </c>
      <c r="H376">
        <f>_xlfn.XLOOKUP($B376,FOLK1A!$A:$A,FOLK1A!D:D)</f>
        <v>3617</v>
      </c>
      <c r="I376" s="6">
        <f t="shared" si="16"/>
        <v>39.757412398921829</v>
      </c>
      <c r="J376" s="6">
        <f t="shared" si="17"/>
        <v>43.763676148796499</v>
      </c>
      <c r="K376" s="6">
        <f t="shared" si="18"/>
        <v>41.056123859552116</v>
      </c>
    </row>
    <row r="377" spans="1:11" x14ac:dyDescent="0.25">
      <c r="A377" s="3" t="s">
        <v>107</v>
      </c>
      <c r="B377" s="3" t="s">
        <v>82</v>
      </c>
      <c r="C377" s="4">
        <v>39864</v>
      </c>
      <c r="D377" s="4">
        <v>45827</v>
      </c>
      <c r="E377" s="4">
        <v>44638</v>
      </c>
      <c r="F377">
        <f>_xlfn.XLOOKUP($B377,FOLK1A!$A:$A,FOLK1A!B:B)</f>
        <v>90719</v>
      </c>
      <c r="G377">
        <f>_xlfn.XLOOKUP($B377,FOLK1A!$A:$A,FOLK1A!C:C)</f>
        <v>101574</v>
      </c>
      <c r="H377">
        <f>_xlfn.XLOOKUP($B377,FOLK1A!$A:$A,FOLK1A!D:D)</f>
        <v>102753</v>
      </c>
      <c r="I377" s="6">
        <f t="shared" si="16"/>
        <v>43.942283314410432</v>
      </c>
      <c r="J377" s="6">
        <f t="shared" si="17"/>
        <v>45.116860613936637</v>
      </c>
      <c r="K377" s="6">
        <f t="shared" si="18"/>
        <v>43.44204062168501</v>
      </c>
    </row>
    <row r="378" spans="1:11" x14ac:dyDescent="0.25">
      <c r="A378" s="3" t="s">
        <v>107</v>
      </c>
      <c r="B378" s="3" t="s">
        <v>83</v>
      </c>
      <c r="C378" s="4">
        <v>25477</v>
      </c>
      <c r="D378" s="4">
        <v>29540</v>
      </c>
      <c r="E378" s="4">
        <v>28971</v>
      </c>
      <c r="F378">
        <f>_xlfn.XLOOKUP($B378,FOLK1A!$A:$A,FOLK1A!B:B)</f>
        <v>59481</v>
      </c>
      <c r="G378">
        <f>_xlfn.XLOOKUP($B378,FOLK1A!$A:$A,FOLK1A!C:C)</f>
        <v>65760</v>
      </c>
      <c r="H378">
        <f>_xlfn.XLOOKUP($B378,FOLK1A!$A:$A,FOLK1A!D:D)</f>
        <v>66352</v>
      </c>
      <c r="I378" s="6">
        <f t="shared" si="16"/>
        <v>42.832164892991038</v>
      </c>
      <c r="J378" s="6">
        <f t="shared" si="17"/>
        <v>44.920924574209245</v>
      </c>
      <c r="K378" s="6">
        <f t="shared" si="18"/>
        <v>43.662587412587413</v>
      </c>
    </row>
    <row r="379" spans="1:11" x14ac:dyDescent="0.25">
      <c r="A379" s="3" t="s">
        <v>107</v>
      </c>
      <c r="B379" s="3" t="s">
        <v>84</v>
      </c>
      <c r="C379" s="4">
        <v>18920</v>
      </c>
      <c r="D379" s="4">
        <v>20617</v>
      </c>
      <c r="E379" s="4">
        <v>20161</v>
      </c>
      <c r="F379">
        <f>_xlfn.XLOOKUP($B379,FOLK1A!$A:$A,FOLK1A!B:B)</f>
        <v>41889</v>
      </c>
      <c r="G379">
        <f>_xlfn.XLOOKUP($B379,FOLK1A!$A:$A,FOLK1A!C:C)</f>
        <v>44101</v>
      </c>
      <c r="H379">
        <f>_xlfn.XLOOKUP($B379,FOLK1A!$A:$A,FOLK1A!D:D)</f>
        <v>44394</v>
      </c>
      <c r="I379" s="6">
        <f t="shared" si="16"/>
        <v>45.166988946978918</v>
      </c>
      <c r="J379" s="6">
        <f t="shared" si="17"/>
        <v>46.749506813904446</v>
      </c>
      <c r="K379" s="6">
        <f t="shared" si="18"/>
        <v>45.413794656935622</v>
      </c>
    </row>
    <row r="380" spans="1:11" x14ac:dyDescent="0.25">
      <c r="A380" s="3" t="s">
        <v>107</v>
      </c>
      <c r="B380" s="3" t="s">
        <v>85</v>
      </c>
      <c r="C380" s="4">
        <v>139183</v>
      </c>
      <c r="D380" s="4">
        <v>162301</v>
      </c>
      <c r="E380" s="4">
        <v>159568</v>
      </c>
      <c r="F380">
        <f>_xlfn.XLOOKUP($B380,FOLK1A!$A:$A,FOLK1A!B:B)</f>
        <v>330639</v>
      </c>
      <c r="G380">
        <f>_xlfn.XLOOKUP($B380,FOLK1A!$A:$A,FOLK1A!C:C)</f>
        <v>373388</v>
      </c>
      <c r="H380">
        <f>_xlfn.XLOOKUP($B380,FOLK1A!$A:$A,FOLK1A!D:D)</f>
        <v>378361</v>
      </c>
      <c r="I380" s="6">
        <f t="shared" si="16"/>
        <v>42.095155138988446</v>
      </c>
      <c r="J380" s="6">
        <f t="shared" si="17"/>
        <v>43.46711731496459</v>
      </c>
      <c r="K380" s="6">
        <f t="shared" si="18"/>
        <v>42.173479824823382</v>
      </c>
    </row>
    <row r="381" spans="1:11" x14ac:dyDescent="0.25">
      <c r="A381" s="3" t="s">
        <v>107</v>
      </c>
      <c r="B381" s="3" t="s">
        <v>86</v>
      </c>
      <c r="C381" s="4">
        <v>38478</v>
      </c>
      <c r="D381" s="4">
        <v>39477</v>
      </c>
      <c r="E381" s="4">
        <v>37194</v>
      </c>
      <c r="F381">
        <f>_xlfn.XLOOKUP($B381,FOLK1A!$A:$A,FOLK1A!B:B)</f>
        <v>87593</v>
      </c>
      <c r="G381">
        <f>_xlfn.XLOOKUP($B381,FOLK1A!$A:$A,FOLK1A!C:C)</f>
        <v>90006</v>
      </c>
      <c r="H381">
        <f>_xlfn.XLOOKUP($B381,FOLK1A!$A:$A,FOLK1A!D:D)</f>
        <v>90546</v>
      </c>
      <c r="I381" s="6">
        <f t="shared" si="16"/>
        <v>43.928167775963836</v>
      </c>
      <c r="J381" s="6">
        <f t="shared" si="17"/>
        <v>43.860409306046265</v>
      </c>
      <c r="K381" s="6">
        <f t="shared" si="18"/>
        <v>41.077463388774767</v>
      </c>
    </row>
    <row r="382" spans="1:11" x14ac:dyDescent="0.25">
      <c r="A382" s="3" t="s">
        <v>107</v>
      </c>
      <c r="B382" s="3" t="s">
        <v>87</v>
      </c>
      <c r="C382" s="4">
        <v>25841</v>
      </c>
      <c r="D382" s="4">
        <v>26800</v>
      </c>
      <c r="E382" s="4">
        <v>25406</v>
      </c>
      <c r="F382">
        <f>_xlfn.XLOOKUP($B382,FOLK1A!$A:$A,FOLK1A!B:B)</f>
        <v>57661</v>
      </c>
      <c r="G382">
        <f>_xlfn.XLOOKUP($B382,FOLK1A!$A:$A,FOLK1A!C:C)</f>
        <v>59201</v>
      </c>
      <c r="H382">
        <f>_xlfn.XLOOKUP($B382,FOLK1A!$A:$A,FOLK1A!D:D)</f>
        <v>59324</v>
      </c>
      <c r="I382" s="6">
        <f t="shared" si="16"/>
        <v>44.815386483064813</v>
      </c>
      <c r="J382" s="6">
        <f t="shared" si="17"/>
        <v>45.269505582675968</v>
      </c>
      <c r="K382" s="6">
        <f t="shared" si="18"/>
        <v>42.825837772233832</v>
      </c>
    </row>
    <row r="383" spans="1:11" x14ac:dyDescent="0.25">
      <c r="A383" s="3" t="s">
        <v>107</v>
      </c>
      <c r="B383" s="3" t="s">
        <v>88</v>
      </c>
      <c r="C383" s="4">
        <v>18930</v>
      </c>
      <c r="D383" s="4">
        <v>19633</v>
      </c>
      <c r="E383" s="4">
        <v>19028</v>
      </c>
      <c r="F383">
        <f>_xlfn.XLOOKUP($B383,FOLK1A!$A:$A,FOLK1A!B:B)</f>
        <v>40798</v>
      </c>
      <c r="G383">
        <f>_xlfn.XLOOKUP($B383,FOLK1A!$A:$A,FOLK1A!C:C)</f>
        <v>43009</v>
      </c>
      <c r="H383">
        <f>_xlfn.XLOOKUP($B383,FOLK1A!$A:$A,FOLK1A!D:D)</f>
        <v>43305</v>
      </c>
      <c r="I383" s="6">
        <f t="shared" si="16"/>
        <v>46.399333300651989</v>
      </c>
      <c r="J383" s="6">
        <f t="shared" si="17"/>
        <v>45.64858517984608</v>
      </c>
      <c r="K383" s="6">
        <f t="shared" si="18"/>
        <v>43.939498903128971</v>
      </c>
    </row>
    <row r="384" spans="1:11" x14ac:dyDescent="0.25">
      <c r="A384" s="3" t="s">
        <v>107</v>
      </c>
      <c r="B384" s="3" t="s">
        <v>89</v>
      </c>
      <c r="C384" s="4">
        <v>8071</v>
      </c>
      <c r="D384" s="4">
        <v>7209</v>
      </c>
      <c r="E384" s="4">
        <v>6785</v>
      </c>
      <c r="F384">
        <f>_xlfn.XLOOKUP($B384,FOLK1A!$A:$A,FOLK1A!B:B)</f>
        <v>20399</v>
      </c>
      <c r="G384">
        <f>_xlfn.XLOOKUP($B384,FOLK1A!$A:$A,FOLK1A!C:C)</f>
        <v>18800</v>
      </c>
      <c r="H384">
        <f>_xlfn.XLOOKUP($B384,FOLK1A!$A:$A,FOLK1A!D:D)</f>
        <v>18596</v>
      </c>
      <c r="I384" s="6">
        <f t="shared" si="16"/>
        <v>39.565664983577626</v>
      </c>
      <c r="J384" s="6">
        <f t="shared" si="17"/>
        <v>38.345744680851062</v>
      </c>
      <c r="K384" s="6">
        <f t="shared" si="18"/>
        <v>36.486341148634118</v>
      </c>
    </row>
    <row r="385" spans="1:11" x14ac:dyDescent="0.25">
      <c r="A385" s="3" t="s">
        <v>107</v>
      </c>
      <c r="B385" s="3" t="s">
        <v>90</v>
      </c>
      <c r="C385" s="4">
        <v>25493</v>
      </c>
      <c r="D385" s="4">
        <v>25545</v>
      </c>
      <c r="E385" s="4">
        <v>24665</v>
      </c>
      <c r="F385">
        <f>_xlfn.XLOOKUP($B385,FOLK1A!$A:$A,FOLK1A!B:B)</f>
        <v>57139</v>
      </c>
      <c r="G385">
        <f>_xlfn.XLOOKUP($B385,FOLK1A!$A:$A,FOLK1A!C:C)</f>
        <v>55582</v>
      </c>
      <c r="H385">
        <f>_xlfn.XLOOKUP($B385,FOLK1A!$A:$A,FOLK1A!D:D)</f>
        <v>55405</v>
      </c>
      <c r="I385" s="6">
        <f t="shared" si="16"/>
        <v>44.615761563905565</v>
      </c>
      <c r="J385" s="6">
        <f t="shared" si="17"/>
        <v>45.959123457234355</v>
      </c>
      <c r="K385" s="6">
        <f t="shared" si="18"/>
        <v>44.517642812020576</v>
      </c>
    </row>
    <row r="386" spans="1:11" x14ac:dyDescent="0.25">
      <c r="A386" s="3" t="s">
        <v>107</v>
      </c>
      <c r="B386" s="3" t="s">
        <v>91</v>
      </c>
      <c r="C386" s="4">
        <v>20414</v>
      </c>
      <c r="D386" s="4">
        <v>18568</v>
      </c>
      <c r="E386" s="4">
        <v>17782</v>
      </c>
      <c r="F386">
        <f>_xlfn.XLOOKUP($B386,FOLK1A!$A:$A,FOLK1A!B:B)</f>
        <v>46639</v>
      </c>
      <c r="G386">
        <f>_xlfn.XLOOKUP($B386,FOLK1A!$A:$A,FOLK1A!C:C)</f>
        <v>44328</v>
      </c>
      <c r="H386">
        <f>_xlfn.XLOOKUP($B386,FOLK1A!$A:$A,FOLK1A!D:D)</f>
        <v>44104</v>
      </c>
      <c r="I386" s="6">
        <f t="shared" ref="I386:I399" si="19">C386/F386*100</f>
        <v>43.770235210875022</v>
      </c>
      <c r="J386" s="6">
        <f t="shared" ref="J386:J399" si="20">D386/G386*100</f>
        <v>41.887745894242919</v>
      </c>
      <c r="K386" s="6">
        <f t="shared" ref="K386:K399" si="21">E386/H386*100</f>
        <v>40.318338472700887</v>
      </c>
    </row>
    <row r="387" spans="1:11" x14ac:dyDescent="0.25">
      <c r="A387" s="3" t="s">
        <v>107</v>
      </c>
      <c r="B387" s="3" t="s">
        <v>92</v>
      </c>
      <c r="C387" s="4">
        <v>9486</v>
      </c>
      <c r="D387" s="4">
        <v>9239</v>
      </c>
      <c r="E387" s="4">
        <v>8626</v>
      </c>
      <c r="F387">
        <f>_xlfn.XLOOKUP($B387,FOLK1A!$A:$A,FOLK1A!B:B)</f>
        <v>21474</v>
      </c>
      <c r="G387">
        <f>_xlfn.XLOOKUP($B387,FOLK1A!$A:$A,FOLK1A!C:C)</f>
        <v>20229</v>
      </c>
      <c r="H387">
        <f>_xlfn.XLOOKUP($B387,FOLK1A!$A:$A,FOLK1A!D:D)</f>
        <v>20122</v>
      </c>
      <c r="I387" s="6">
        <f t="shared" si="19"/>
        <v>44.174350377200334</v>
      </c>
      <c r="J387" s="6">
        <f t="shared" si="20"/>
        <v>45.672054970586785</v>
      </c>
      <c r="K387" s="6">
        <f t="shared" si="21"/>
        <v>42.868502136964516</v>
      </c>
    </row>
    <row r="388" spans="1:11" x14ac:dyDescent="0.25">
      <c r="A388" s="3" t="s">
        <v>107</v>
      </c>
      <c r="B388" s="3" t="s">
        <v>93</v>
      </c>
      <c r="C388" s="4">
        <v>42735</v>
      </c>
      <c r="D388" s="4">
        <v>43751</v>
      </c>
      <c r="E388" s="4">
        <v>42065</v>
      </c>
      <c r="F388">
        <f>_xlfn.XLOOKUP($B388,FOLK1A!$A:$A,FOLK1A!B:B)</f>
        <v>95776</v>
      </c>
      <c r="G388">
        <f>_xlfn.XLOOKUP($B388,FOLK1A!$A:$A,FOLK1A!C:C)</f>
        <v>97621</v>
      </c>
      <c r="H388">
        <f>_xlfn.XLOOKUP($B388,FOLK1A!$A:$A,FOLK1A!D:D)</f>
        <v>97874</v>
      </c>
      <c r="I388" s="6">
        <f t="shared" si="19"/>
        <v>44.619737721349814</v>
      </c>
      <c r="J388" s="6">
        <f t="shared" si="20"/>
        <v>44.817201216951268</v>
      </c>
      <c r="K388" s="6">
        <f t="shared" si="21"/>
        <v>42.978727752007686</v>
      </c>
    </row>
    <row r="389" spans="1:11" x14ac:dyDescent="0.25">
      <c r="A389" s="3" t="s">
        <v>107</v>
      </c>
      <c r="B389" s="3" t="s">
        <v>94</v>
      </c>
      <c r="C389" s="4">
        <v>15598</v>
      </c>
      <c r="D389" s="4">
        <v>16836</v>
      </c>
      <c r="E389" s="4">
        <v>16415</v>
      </c>
      <c r="F389">
        <f>_xlfn.XLOOKUP($B389,FOLK1A!$A:$A,FOLK1A!B:B)</f>
        <v>36047</v>
      </c>
      <c r="G389">
        <f>_xlfn.XLOOKUP($B389,FOLK1A!$A:$A,FOLK1A!C:C)</f>
        <v>36706</v>
      </c>
      <c r="H389">
        <f>_xlfn.XLOOKUP($B389,FOLK1A!$A:$A,FOLK1A!D:D)</f>
        <v>36529</v>
      </c>
      <c r="I389" s="6">
        <f t="shared" si="19"/>
        <v>43.271284711626492</v>
      </c>
      <c r="J389" s="6">
        <f t="shared" si="20"/>
        <v>45.8671606821773</v>
      </c>
      <c r="K389" s="6">
        <f t="shared" si="21"/>
        <v>44.936899449752246</v>
      </c>
    </row>
    <row r="390" spans="1:11" x14ac:dyDescent="0.25">
      <c r="A390" s="3" t="s">
        <v>107</v>
      </c>
      <c r="B390" s="3" t="s">
        <v>95</v>
      </c>
      <c r="C390" s="4">
        <v>28108</v>
      </c>
      <c r="D390" s="4">
        <v>27220</v>
      </c>
      <c r="E390" s="4">
        <v>26212</v>
      </c>
      <c r="F390">
        <f>_xlfn.XLOOKUP($B390,FOLK1A!$A:$A,FOLK1A!B:B)</f>
        <v>60246</v>
      </c>
      <c r="G390">
        <f>_xlfn.XLOOKUP($B390,FOLK1A!$A:$A,FOLK1A!C:C)</f>
        <v>57882</v>
      </c>
      <c r="H390">
        <f>_xlfn.XLOOKUP($B390,FOLK1A!$A:$A,FOLK1A!D:D)</f>
        <v>57523</v>
      </c>
      <c r="I390" s="6">
        <f t="shared" si="19"/>
        <v>46.655379610264582</v>
      </c>
      <c r="J390" s="6">
        <f t="shared" si="20"/>
        <v>47.026709512456378</v>
      </c>
      <c r="K390" s="6">
        <f t="shared" si="21"/>
        <v>45.567859812596701</v>
      </c>
    </row>
    <row r="391" spans="1:11" x14ac:dyDescent="0.25">
      <c r="A391" s="3" t="s">
        <v>107</v>
      </c>
      <c r="B391" s="3" t="s">
        <v>96</v>
      </c>
      <c r="C391" s="4">
        <v>29892</v>
      </c>
      <c r="D391" s="4">
        <v>30431</v>
      </c>
      <c r="E391" s="4">
        <v>29738</v>
      </c>
      <c r="F391">
        <f>_xlfn.XLOOKUP($B391,FOLK1A!$A:$A,FOLK1A!B:B)</f>
        <v>65411</v>
      </c>
      <c r="G391">
        <f>_xlfn.XLOOKUP($B391,FOLK1A!$A:$A,FOLK1A!C:C)</f>
        <v>63311</v>
      </c>
      <c r="H391">
        <f>_xlfn.XLOOKUP($B391,FOLK1A!$A:$A,FOLK1A!D:D)</f>
        <v>62979</v>
      </c>
      <c r="I391" s="6">
        <f t="shared" si="19"/>
        <v>45.69873568665821</v>
      </c>
      <c r="J391" s="6">
        <f t="shared" si="20"/>
        <v>48.06589692154602</v>
      </c>
      <c r="K391" s="6">
        <f t="shared" si="21"/>
        <v>47.218914241255021</v>
      </c>
    </row>
    <row r="392" spans="1:11" x14ac:dyDescent="0.25">
      <c r="A392" s="3" t="s">
        <v>107</v>
      </c>
      <c r="B392" s="3" t="s">
        <v>97</v>
      </c>
      <c r="C392" s="4">
        <v>16463</v>
      </c>
      <c r="D392" s="4">
        <v>17296</v>
      </c>
      <c r="E392" s="4">
        <v>16745</v>
      </c>
      <c r="F392">
        <f>_xlfn.XLOOKUP($B392,FOLK1A!$A:$A,FOLK1A!B:B)</f>
        <v>38466</v>
      </c>
      <c r="G392">
        <f>_xlfn.XLOOKUP($B392,FOLK1A!$A:$A,FOLK1A!C:C)</f>
        <v>37954</v>
      </c>
      <c r="H392">
        <f>_xlfn.XLOOKUP($B392,FOLK1A!$A:$A,FOLK1A!D:D)</f>
        <v>37998</v>
      </c>
      <c r="I392" s="6">
        <f t="shared" si="19"/>
        <v>42.798835335101124</v>
      </c>
      <c r="J392" s="6">
        <f t="shared" si="20"/>
        <v>45.570954313115877</v>
      </c>
      <c r="K392" s="6">
        <f t="shared" si="21"/>
        <v>44.068108847834097</v>
      </c>
    </row>
    <row r="393" spans="1:11" x14ac:dyDescent="0.25">
      <c r="A393" s="3" t="s">
        <v>107</v>
      </c>
      <c r="B393" s="3" t="s">
        <v>98</v>
      </c>
      <c r="C393" s="4">
        <v>850</v>
      </c>
      <c r="D393" s="4">
        <v>903</v>
      </c>
      <c r="E393" s="4">
        <v>811</v>
      </c>
      <c r="F393">
        <f>_xlfn.XLOOKUP($B393,FOLK1A!$A:$A,FOLK1A!B:B)</f>
        <v>1817</v>
      </c>
      <c r="G393">
        <f>_xlfn.XLOOKUP($B393,FOLK1A!$A:$A,FOLK1A!C:C)</f>
        <v>1719</v>
      </c>
      <c r="H393">
        <f>_xlfn.XLOOKUP($B393,FOLK1A!$A:$A,FOLK1A!D:D)</f>
        <v>1683</v>
      </c>
      <c r="I393" s="6">
        <f t="shared" si="19"/>
        <v>46.780407264722065</v>
      </c>
      <c r="J393" s="6">
        <f t="shared" si="20"/>
        <v>52.530541012216403</v>
      </c>
      <c r="K393" s="6">
        <f t="shared" si="21"/>
        <v>48.187759952465839</v>
      </c>
    </row>
    <row r="394" spans="1:11" x14ac:dyDescent="0.25">
      <c r="A394" s="3" t="s">
        <v>107</v>
      </c>
      <c r="B394" s="3" t="s">
        <v>99</v>
      </c>
      <c r="C394" s="4">
        <v>19405</v>
      </c>
      <c r="D394" s="4">
        <v>20370</v>
      </c>
      <c r="E394" s="4">
        <v>19604</v>
      </c>
      <c r="F394">
        <f>_xlfn.XLOOKUP($B394,FOLK1A!$A:$A,FOLK1A!B:B)</f>
        <v>42131</v>
      </c>
      <c r="G394">
        <f>_xlfn.XLOOKUP($B394,FOLK1A!$A:$A,FOLK1A!C:C)</f>
        <v>41606</v>
      </c>
      <c r="H394">
        <f>_xlfn.XLOOKUP($B394,FOLK1A!$A:$A,FOLK1A!D:D)</f>
        <v>41541</v>
      </c>
      <c r="I394" s="6">
        <f t="shared" si="19"/>
        <v>46.058721606418082</v>
      </c>
      <c r="J394" s="6">
        <f t="shared" si="20"/>
        <v>48.959284718550208</v>
      </c>
      <c r="K394" s="6">
        <f t="shared" si="21"/>
        <v>47.191930863484266</v>
      </c>
    </row>
    <row r="395" spans="1:11" x14ac:dyDescent="0.25">
      <c r="A395" s="3" t="s">
        <v>107</v>
      </c>
      <c r="B395" s="3" t="s">
        <v>100</v>
      </c>
      <c r="C395" s="4">
        <v>9450</v>
      </c>
      <c r="D395" s="4">
        <v>8578</v>
      </c>
      <c r="E395" s="4">
        <v>8225</v>
      </c>
      <c r="F395">
        <f>_xlfn.XLOOKUP($B395,FOLK1A!$A:$A,FOLK1A!B:B)</f>
        <v>20629</v>
      </c>
      <c r="G395">
        <f>_xlfn.XLOOKUP($B395,FOLK1A!$A:$A,FOLK1A!C:C)</f>
        <v>19520</v>
      </c>
      <c r="H395">
        <f>_xlfn.XLOOKUP($B395,FOLK1A!$A:$A,FOLK1A!D:D)</f>
        <v>19344</v>
      </c>
      <c r="I395" s="6">
        <f t="shared" si="19"/>
        <v>45.809297590770278</v>
      </c>
      <c r="J395" s="6">
        <f t="shared" si="20"/>
        <v>43.944672131147541</v>
      </c>
      <c r="K395" s="6">
        <f t="shared" si="21"/>
        <v>42.519644334160461</v>
      </c>
    </row>
    <row r="396" spans="1:11" x14ac:dyDescent="0.25">
      <c r="A396" s="3" t="s">
        <v>107</v>
      </c>
      <c r="B396" s="3" t="s">
        <v>101</v>
      </c>
      <c r="C396" s="4">
        <v>13385</v>
      </c>
      <c r="D396" s="4">
        <v>14521</v>
      </c>
      <c r="E396" s="4">
        <v>14228</v>
      </c>
      <c r="F396">
        <f>_xlfn.XLOOKUP($B396,FOLK1A!$A:$A,FOLK1A!B:B)</f>
        <v>29149</v>
      </c>
      <c r="G396">
        <f>_xlfn.XLOOKUP($B396,FOLK1A!$A:$A,FOLK1A!C:C)</f>
        <v>30942</v>
      </c>
      <c r="H396">
        <f>_xlfn.XLOOKUP($B396,FOLK1A!$A:$A,FOLK1A!D:D)</f>
        <v>31280</v>
      </c>
      <c r="I396" s="6">
        <f t="shared" si="19"/>
        <v>45.919242512607639</v>
      </c>
      <c r="J396" s="6">
        <f t="shared" si="20"/>
        <v>46.929739512636544</v>
      </c>
      <c r="K396" s="6">
        <f t="shared" si="21"/>
        <v>45.485933503836321</v>
      </c>
    </row>
    <row r="397" spans="1:11" x14ac:dyDescent="0.25">
      <c r="A397" s="3" t="s">
        <v>107</v>
      </c>
      <c r="B397" s="3" t="s">
        <v>102</v>
      </c>
      <c r="C397" s="4">
        <v>18715</v>
      </c>
      <c r="D397" s="4">
        <v>18817</v>
      </c>
      <c r="E397" s="4">
        <v>17170</v>
      </c>
      <c r="F397">
        <f>_xlfn.XLOOKUP($B397,FOLK1A!$A:$A,FOLK1A!B:B)</f>
        <v>43991</v>
      </c>
      <c r="G397">
        <f>_xlfn.XLOOKUP($B397,FOLK1A!$A:$A,FOLK1A!C:C)</f>
        <v>42698</v>
      </c>
      <c r="H397">
        <f>_xlfn.XLOOKUP($B397,FOLK1A!$A:$A,FOLK1A!D:D)</f>
        <v>42572</v>
      </c>
      <c r="I397" s="6">
        <f t="shared" si="19"/>
        <v>42.542792843990817</v>
      </c>
      <c r="J397" s="6">
        <f t="shared" si="20"/>
        <v>44.069979858541387</v>
      </c>
      <c r="K397" s="6">
        <f t="shared" si="21"/>
        <v>40.33167340035704</v>
      </c>
    </row>
    <row r="398" spans="1:11" x14ac:dyDescent="0.25">
      <c r="A398" s="3" t="s">
        <v>107</v>
      </c>
      <c r="B398" s="3" t="s">
        <v>103</v>
      </c>
      <c r="C398" s="4">
        <v>16505</v>
      </c>
      <c r="D398" s="4">
        <v>16285</v>
      </c>
      <c r="E398" s="4">
        <v>15673</v>
      </c>
      <c r="F398">
        <f>_xlfn.XLOOKUP($B398,FOLK1A!$A:$A,FOLK1A!B:B)</f>
        <v>37296</v>
      </c>
      <c r="G398">
        <f>_xlfn.XLOOKUP($B398,FOLK1A!$A:$A,FOLK1A!C:C)</f>
        <v>35818</v>
      </c>
      <c r="H398">
        <f>_xlfn.XLOOKUP($B398,FOLK1A!$A:$A,FOLK1A!D:D)</f>
        <v>35632</v>
      </c>
      <c r="I398" s="6">
        <f t="shared" si="19"/>
        <v>44.254075504075502</v>
      </c>
      <c r="J398" s="6">
        <f t="shared" si="20"/>
        <v>45.465966832318941</v>
      </c>
      <c r="K398" s="6">
        <f t="shared" si="21"/>
        <v>43.985743152222724</v>
      </c>
    </row>
    <row r="399" spans="1:11" x14ac:dyDescent="0.25">
      <c r="A399" s="3" t="s">
        <v>107</v>
      </c>
      <c r="B399" s="3" t="s">
        <v>104</v>
      </c>
      <c r="C399" s="4">
        <v>90864</v>
      </c>
      <c r="D399" s="4">
        <v>101879</v>
      </c>
      <c r="E399" s="4">
        <v>99976</v>
      </c>
      <c r="F399">
        <f>_xlfn.XLOOKUP($B399,FOLK1A!$A:$A,FOLK1A!B:B)</f>
        <v>210316</v>
      </c>
      <c r="G399">
        <f>_xlfn.XLOOKUP($B399,FOLK1A!$A:$A,FOLK1A!C:C)</f>
        <v>224612</v>
      </c>
      <c r="H399">
        <f>_xlfn.XLOOKUP($B399,FOLK1A!$A:$A,FOLK1A!D:D)</f>
        <v>226033</v>
      </c>
      <c r="I399" s="6">
        <f t="shared" si="19"/>
        <v>43.203560356796437</v>
      </c>
      <c r="J399" s="6">
        <f t="shared" si="20"/>
        <v>45.357772514380351</v>
      </c>
      <c r="K399" s="6">
        <f t="shared" si="21"/>
        <v>44.230709675135934</v>
      </c>
    </row>
  </sheetData>
  <phoneticPr fontId="5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E7A1A-0885-4C9E-A5D3-4FA20B3A2E6C}">
  <dimension ref="A1:D102"/>
  <sheetViews>
    <sheetView workbookViewId="0">
      <selection activeCell="C1" sqref="C1:C1048576"/>
    </sheetView>
  </sheetViews>
  <sheetFormatPr defaultRowHeight="15" x14ac:dyDescent="0.25"/>
  <sheetData>
    <row r="1" spans="1:4" ht="17.25" x14ac:dyDescent="0.3">
      <c r="A1" s="1" t="s">
        <v>108</v>
      </c>
    </row>
    <row r="2" spans="1:4" x14ac:dyDescent="0.25">
      <c r="A2" s="2" t="s">
        <v>1</v>
      </c>
    </row>
    <row r="3" spans="1:4" x14ac:dyDescent="0.25">
      <c r="B3" s="3" t="s">
        <v>109</v>
      </c>
      <c r="C3" s="3" t="s">
        <v>110</v>
      </c>
      <c r="D3" s="3" t="s">
        <v>111</v>
      </c>
    </row>
    <row r="4" spans="1:4" x14ac:dyDescent="0.25">
      <c r="A4" s="3" t="s">
        <v>6</v>
      </c>
      <c r="B4" s="4">
        <v>5707251</v>
      </c>
      <c r="C4" s="4">
        <v>5992734</v>
      </c>
      <c r="D4" s="4">
        <v>6025603</v>
      </c>
    </row>
    <row r="5" spans="1:4" x14ac:dyDescent="0.25">
      <c r="A5" s="3" t="s">
        <v>7</v>
      </c>
      <c r="B5" s="4">
        <v>591481</v>
      </c>
      <c r="C5" s="4">
        <v>667099</v>
      </c>
      <c r="D5" s="4">
        <v>671714</v>
      </c>
    </row>
    <row r="6" spans="1:4" x14ac:dyDescent="0.25">
      <c r="A6" s="3" t="s">
        <v>8</v>
      </c>
      <c r="B6" s="4">
        <v>104481</v>
      </c>
      <c r="C6" s="4">
        <v>105840</v>
      </c>
      <c r="D6" s="4">
        <v>106150</v>
      </c>
    </row>
    <row r="7" spans="1:4" x14ac:dyDescent="0.25">
      <c r="A7" s="3" t="s">
        <v>9</v>
      </c>
      <c r="B7" s="4">
        <v>14142</v>
      </c>
      <c r="C7" s="4">
        <v>14450</v>
      </c>
      <c r="D7" s="4">
        <v>14474</v>
      </c>
    </row>
    <row r="8" spans="1:4" x14ac:dyDescent="0.25">
      <c r="A8" s="3" t="s">
        <v>10</v>
      </c>
      <c r="B8" s="4">
        <v>42860</v>
      </c>
      <c r="C8" s="4">
        <v>44034</v>
      </c>
      <c r="D8" s="4">
        <v>44214</v>
      </c>
    </row>
    <row r="9" spans="1:4" x14ac:dyDescent="0.25">
      <c r="A9" s="3" t="s">
        <v>11</v>
      </c>
      <c r="B9" s="4">
        <v>27880</v>
      </c>
      <c r="C9" s="4">
        <v>28117</v>
      </c>
      <c r="D9" s="4">
        <v>29262</v>
      </c>
    </row>
    <row r="10" spans="1:4" x14ac:dyDescent="0.25">
      <c r="A10" s="3" t="s">
        <v>12</v>
      </c>
      <c r="B10" s="4">
        <v>48224</v>
      </c>
      <c r="C10" s="4">
        <v>52939</v>
      </c>
      <c r="D10" s="4">
        <v>53950</v>
      </c>
    </row>
    <row r="11" spans="1:4" x14ac:dyDescent="0.25">
      <c r="A11" s="3" t="s">
        <v>13</v>
      </c>
      <c r="B11" s="4">
        <v>35322</v>
      </c>
      <c r="C11" s="4">
        <v>40401</v>
      </c>
      <c r="D11" s="4">
        <v>40990</v>
      </c>
    </row>
    <row r="12" spans="1:4" x14ac:dyDescent="0.25">
      <c r="A12" s="3" t="s">
        <v>14</v>
      </c>
      <c r="B12" s="4">
        <v>75350</v>
      </c>
      <c r="C12" s="4">
        <v>75076</v>
      </c>
      <c r="D12" s="4">
        <v>75106</v>
      </c>
    </row>
    <row r="13" spans="1:4" x14ac:dyDescent="0.25">
      <c r="A13" s="3" t="s">
        <v>15</v>
      </c>
      <c r="B13" s="4">
        <v>67914</v>
      </c>
      <c r="C13" s="4">
        <v>70958</v>
      </c>
      <c r="D13" s="4">
        <v>71185</v>
      </c>
    </row>
    <row r="14" spans="1:4" x14ac:dyDescent="0.25">
      <c r="A14" s="3" t="s">
        <v>16</v>
      </c>
      <c r="B14" s="4">
        <v>22461</v>
      </c>
      <c r="C14" s="4">
        <v>24869</v>
      </c>
      <c r="D14" s="4">
        <v>25834</v>
      </c>
    </row>
    <row r="15" spans="1:4" x14ac:dyDescent="0.25">
      <c r="A15" s="3" t="s">
        <v>17</v>
      </c>
      <c r="B15" s="4">
        <v>28423</v>
      </c>
      <c r="C15" s="4">
        <v>30784</v>
      </c>
      <c r="D15" s="4">
        <v>32030</v>
      </c>
    </row>
    <row r="16" spans="1:4" x14ac:dyDescent="0.25">
      <c r="A16" s="3" t="s">
        <v>18</v>
      </c>
      <c r="B16" s="4">
        <v>52831</v>
      </c>
      <c r="C16" s="4">
        <v>53760</v>
      </c>
      <c r="D16" s="4">
        <v>54228</v>
      </c>
    </row>
    <row r="17" spans="1:4" x14ac:dyDescent="0.25">
      <c r="A17" s="3" t="s">
        <v>19</v>
      </c>
      <c r="B17" s="4">
        <v>49960</v>
      </c>
      <c r="C17" s="4">
        <v>59059</v>
      </c>
      <c r="D17" s="4">
        <v>60458</v>
      </c>
    </row>
    <row r="18" spans="1:4" x14ac:dyDescent="0.25">
      <c r="A18" s="3" t="s">
        <v>20</v>
      </c>
      <c r="B18" s="4">
        <v>22358</v>
      </c>
      <c r="C18" s="4">
        <v>24365</v>
      </c>
      <c r="D18" s="4">
        <v>24685</v>
      </c>
    </row>
    <row r="19" spans="1:4" x14ac:dyDescent="0.25">
      <c r="A19" s="3" t="s">
        <v>21</v>
      </c>
      <c r="B19" s="4">
        <v>55097</v>
      </c>
      <c r="C19" s="4">
        <v>58713</v>
      </c>
      <c r="D19" s="4">
        <v>58614</v>
      </c>
    </row>
    <row r="20" spans="1:4" x14ac:dyDescent="0.25">
      <c r="A20" s="3" t="s">
        <v>22</v>
      </c>
      <c r="B20" s="4">
        <v>38002</v>
      </c>
      <c r="C20" s="4">
        <v>44734</v>
      </c>
      <c r="D20" s="4">
        <v>45138</v>
      </c>
    </row>
    <row r="21" spans="1:4" x14ac:dyDescent="0.25">
      <c r="A21" s="3" t="s">
        <v>23</v>
      </c>
      <c r="B21" s="4">
        <v>15419</v>
      </c>
      <c r="C21" s="4">
        <v>18322</v>
      </c>
      <c r="D21" s="4">
        <v>18689</v>
      </c>
    </row>
    <row r="22" spans="1:4" x14ac:dyDescent="0.25">
      <c r="A22" s="3" t="s">
        <v>24</v>
      </c>
      <c r="B22" s="4">
        <v>24732</v>
      </c>
      <c r="C22" s="4">
        <v>26128</v>
      </c>
      <c r="D22" s="4">
        <v>26496</v>
      </c>
    </row>
    <row r="23" spans="1:4" x14ac:dyDescent="0.25">
      <c r="A23" s="3" t="s">
        <v>25</v>
      </c>
      <c r="B23" s="4">
        <v>42773</v>
      </c>
      <c r="C23" s="4">
        <v>45563</v>
      </c>
      <c r="D23" s="4">
        <v>46240</v>
      </c>
    </row>
    <row r="24" spans="1:4" x14ac:dyDescent="0.25">
      <c r="A24" s="3" t="s">
        <v>26</v>
      </c>
      <c r="B24" s="4">
        <v>40112</v>
      </c>
      <c r="C24" s="4">
        <v>42186</v>
      </c>
      <c r="D24" s="4">
        <v>42445</v>
      </c>
    </row>
    <row r="25" spans="1:4" x14ac:dyDescent="0.25">
      <c r="A25" s="3" t="s">
        <v>27</v>
      </c>
      <c r="B25" s="4">
        <v>44725</v>
      </c>
      <c r="C25" s="4">
        <v>47052</v>
      </c>
      <c r="D25" s="4">
        <v>47450</v>
      </c>
    </row>
    <row r="26" spans="1:4" x14ac:dyDescent="0.25">
      <c r="A26" s="3" t="s">
        <v>28</v>
      </c>
      <c r="B26" s="4">
        <v>40156</v>
      </c>
      <c r="C26" s="4">
        <v>42540</v>
      </c>
      <c r="D26" s="4">
        <v>42874</v>
      </c>
    </row>
    <row r="27" spans="1:4" x14ac:dyDescent="0.25">
      <c r="A27" s="3" t="s">
        <v>29</v>
      </c>
      <c r="B27" s="4">
        <v>41107</v>
      </c>
      <c r="C27" s="4">
        <v>41797</v>
      </c>
      <c r="D27" s="4">
        <v>41787</v>
      </c>
    </row>
    <row r="28" spans="1:4" x14ac:dyDescent="0.25">
      <c r="A28" s="3" t="s">
        <v>30</v>
      </c>
      <c r="B28" s="4">
        <v>31049</v>
      </c>
      <c r="C28" s="4">
        <v>31633</v>
      </c>
      <c r="D28" s="4">
        <v>31738</v>
      </c>
    </row>
    <row r="29" spans="1:4" x14ac:dyDescent="0.25">
      <c r="A29" s="3" t="s">
        <v>31</v>
      </c>
      <c r="B29" s="4">
        <v>62092</v>
      </c>
      <c r="C29" s="4">
        <v>63953</v>
      </c>
      <c r="D29" s="4">
        <v>64244</v>
      </c>
    </row>
    <row r="30" spans="1:4" x14ac:dyDescent="0.25">
      <c r="A30" s="3" t="s">
        <v>32</v>
      </c>
      <c r="B30" s="4">
        <v>49672</v>
      </c>
      <c r="C30" s="4">
        <v>54855</v>
      </c>
      <c r="D30" s="4">
        <v>55182</v>
      </c>
    </row>
    <row r="31" spans="1:4" x14ac:dyDescent="0.25">
      <c r="A31" s="3" t="s">
        <v>33</v>
      </c>
      <c r="B31" s="4">
        <v>24965</v>
      </c>
      <c r="C31" s="4">
        <v>25168</v>
      </c>
      <c r="D31" s="4">
        <v>25354</v>
      </c>
    </row>
    <row r="32" spans="1:4" x14ac:dyDescent="0.25">
      <c r="A32" s="3" t="s">
        <v>34</v>
      </c>
      <c r="B32" s="4">
        <v>55739</v>
      </c>
      <c r="C32" s="4">
        <v>57342</v>
      </c>
      <c r="D32" s="4">
        <v>57912</v>
      </c>
    </row>
    <row r="33" spans="1:4" x14ac:dyDescent="0.25">
      <c r="A33" s="3" t="s">
        <v>35</v>
      </c>
      <c r="B33" s="4">
        <v>39756</v>
      </c>
      <c r="C33" s="4">
        <v>38966</v>
      </c>
      <c r="D33" s="4">
        <v>38677</v>
      </c>
    </row>
    <row r="34" spans="1:4" x14ac:dyDescent="0.25">
      <c r="A34" s="3" t="s">
        <v>36</v>
      </c>
      <c r="B34" s="4">
        <v>49518</v>
      </c>
      <c r="C34" s="4">
        <v>53536</v>
      </c>
      <c r="D34" s="4">
        <v>54120</v>
      </c>
    </row>
    <row r="35" spans="1:4" x14ac:dyDescent="0.25">
      <c r="A35" s="3" t="s">
        <v>37</v>
      </c>
      <c r="B35" s="4">
        <v>59868</v>
      </c>
      <c r="C35" s="4">
        <v>63335</v>
      </c>
      <c r="D35" s="4">
        <v>63962</v>
      </c>
    </row>
    <row r="36" spans="1:4" x14ac:dyDescent="0.25">
      <c r="A36" s="3" t="s">
        <v>38</v>
      </c>
      <c r="B36" s="4">
        <v>27317</v>
      </c>
      <c r="C36" s="4">
        <v>29594</v>
      </c>
      <c r="D36" s="4">
        <v>29879</v>
      </c>
    </row>
    <row r="37" spans="1:4" x14ac:dyDescent="0.25">
      <c r="A37" s="3" t="s">
        <v>39</v>
      </c>
      <c r="B37" s="4">
        <v>86207</v>
      </c>
      <c r="C37" s="4">
        <v>91623</v>
      </c>
      <c r="D37" s="4">
        <v>92697</v>
      </c>
    </row>
    <row r="38" spans="1:4" x14ac:dyDescent="0.25">
      <c r="A38" s="3" t="s">
        <v>40</v>
      </c>
      <c r="B38" s="4">
        <v>21788</v>
      </c>
      <c r="C38" s="4">
        <v>24732</v>
      </c>
      <c r="D38" s="4">
        <v>25040</v>
      </c>
    </row>
    <row r="39" spans="1:4" x14ac:dyDescent="0.25">
      <c r="A39" s="3" t="s">
        <v>41</v>
      </c>
      <c r="B39" s="4">
        <v>35614</v>
      </c>
      <c r="C39" s="4">
        <v>37820</v>
      </c>
      <c r="D39" s="4">
        <v>38143</v>
      </c>
    </row>
    <row r="40" spans="1:4" x14ac:dyDescent="0.25">
      <c r="A40" s="3" t="s">
        <v>42</v>
      </c>
      <c r="B40" s="4">
        <v>60979</v>
      </c>
      <c r="C40" s="4">
        <v>59350</v>
      </c>
      <c r="D40" s="4">
        <v>59119</v>
      </c>
    </row>
    <row r="41" spans="1:4" x14ac:dyDescent="0.25">
      <c r="A41" s="3" t="s">
        <v>43</v>
      </c>
      <c r="B41" s="4">
        <v>69972</v>
      </c>
      <c r="C41" s="4">
        <v>74490</v>
      </c>
      <c r="D41" s="4">
        <v>75009</v>
      </c>
    </row>
    <row r="42" spans="1:4" x14ac:dyDescent="0.25">
      <c r="A42" s="3" t="s">
        <v>44</v>
      </c>
      <c r="B42" s="4">
        <v>48660</v>
      </c>
      <c r="C42" s="4">
        <v>48103</v>
      </c>
      <c r="D42" s="4">
        <v>47954</v>
      </c>
    </row>
    <row r="43" spans="1:4" x14ac:dyDescent="0.25">
      <c r="A43" s="3" t="s">
        <v>45</v>
      </c>
      <c r="B43" s="4">
        <v>42638</v>
      </c>
      <c r="C43" s="4">
        <v>39122</v>
      </c>
      <c r="D43" s="4">
        <v>38533</v>
      </c>
    </row>
    <row r="44" spans="1:4" x14ac:dyDescent="0.25">
      <c r="A44" s="3" t="s">
        <v>46</v>
      </c>
      <c r="B44" s="4">
        <v>82342</v>
      </c>
      <c r="C44" s="4">
        <v>84895</v>
      </c>
      <c r="D44" s="4">
        <v>85163</v>
      </c>
    </row>
    <row r="45" spans="1:4" x14ac:dyDescent="0.25">
      <c r="A45" s="3" t="s">
        <v>47</v>
      </c>
      <c r="B45" s="4">
        <v>32816</v>
      </c>
      <c r="C45" s="4">
        <v>32225</v>
      </c>
      <c r="D45" s="4">
        <v>31988</v>
      </c>
    </row>
    <row r="46" spans="1:4" x14ac:dyDescent="0.25">
      <c r="A46" s="3" t="s">
        <v>48</v>
      </c>
      <c r="B46" s="4">
        <v>34031</v>
      </c>
      <c r="C46" s="4">
        <v>36286</v>
      </c>
      <c r="D46" s="4">
        <v>36010</v>
      </c>
    </row>
    <row r="47" spans="1:4" x14ac:dyDescent="0.25">
      <c r="A47" s="3" t="s">
        <v>49</v>
      </c>
      <c r="B47" s="4">
        <v>78140</v>
      </c>
      <c r="C47" s="4">
        <v>80481</v>
      </c>
      <c r="D47" s="4">
        <v>80959</v>
      </c>
    </row>
    <row r="48" spans="1:4" x14ac:dyDescent="0.25">
      <c r="A48" s="3" t="s">
        <v>50</v>
      </c>
      <c r="B48" s="4">
        <v>29543</v>
      </c>
      <c r="C48" s="4">
        <v>30641</v>
      </c>
      <c r="D48" s="4">
        <v>30853</v>
      </c>
    </row>
    <row r="49" spans="1:4" x14ac:dyDescent="0.25">
      <c r="A49" s="3" t="s">
        <v>51</v>
      </c>
      <c r="B49" s="4">
        <v>22260</v>
      </c>
      <c r="C49" s="4">
        <v>23612</v>
      </c>
      <c r="D49" s="4">
        <v>23842</v>
      </c>
    </row>
    <row r="50" spans="1:4" x14ac:dyDescent="0.25">
      <c r="A50" s="3" t="s">
        <v>52</v>
      </c>
      <c r="B50" s="4">
        <v>45806</v>
      </c>
      <c r="C50" s="4">
        <v>45057</v>
      </c>
      <c r="D50" s="4">
        <v>44831</v>
      </c>
    </row>
    <row r="51" spans="1:4" x14ac:dyDescent="0.25">
      <c r="A51" s="3" t="s">
        <v>53</v>
      </c>
      <c r="B51" s="4">
        <v>41224</v>
      </c>
      <c r="C51" s="4">
        <v>40469</v>
      </c>
      <c r="D51" s="4">
        <v>40369</v>
      </c>
    </row>
    <row r="52" spans="1:4" x14ac:dyDescent="0.25">
      <c r="A52" s="3" t="s">
        <v>54</v>
      </c>
      <c r="B52" s="4">
        <v>51236</v>
      </c>
      <c r="C52" s="4">
        <v>52284</v>
      </c>
      <c r="D52" s="4">
        <v>52328</v>
      </c>
    </row>
    <row r="53" spans="1:4" x14ac:dyDescent="0.25">
      <c r="A53" s="3" t="s">
        <v>55</v>
      </c>
      <c r="B53" s="4">
        <v>23880</v>
      </c>
      <c r="C53" s="4">
        <v>23949</v>
      </c>
      <c r="D53" s="4">
        <v>24299</v>
      </c>
    </row>
    <row r="54" spans="1:4" x14ac:dyDescent="0.25">
      <c r="A54" s="3" t="s">
        <v>56</v>
      </c>
      <c r="B54" s="4">
        <v>12547</v>
      </c>
      <c r="C54" s="4">
        <v>11973</v>
      </c>
      <c r="D54" s="4">
        <v>11841</v>
      </c>
    </row>
    <row r="55" spans="1:4" x14ac:dyDescent="0.25">
      <c r="A55" s="3" t="s">
        <v>57</v>
      </c>
      <c r="B55" s="4">
        <v>37913</v>
      </c>
      <c r="C55" s="4">
        <v>40318</v>
      </c>
      <c r="D55" s="4">
        <v>40625</v>
      </c>
    </row>
    <row r="56" spans="1:4" x14ac:dyDescent="0.25">
      <c r="A56" s="3" t="s">
        <v>58</v>
      </c>
      <c r="B56" s="4">
        <v>29298</v>
      </c>
      <c r="C56" s="4">
        <v>29342</v>
      </c>
      <c r="D56" s="4">
        <v>29179</v>
      </c>
    </row>
    <row r="57" spans="1:4" x14ac:dyDescent="0.25">
      <c r="A57" s="3" t="s">
        <v>59</v>
      </c>
      <c r="B57" s="4">
        <v>31886</v>
      </c>
      <c r="C57" s="4">
        <v>32329</v>
      </c>
      <c r="D57" s="4">
        <v>32401</v>
      </c>
    </row>
    <row r="58" spans="1:4" x14ac:dyDescent="0.25">
      <c r="A58" s="3" t="s">
        <v>60</v>
      </c>
      <c r="B58" s="4">
        <v>198972</v>
      </c>
      <c r="C58" s="4">
        <v>210803</v>
      </c>
      <c r="D58" s="4">
        <v>213168</v>
      </c>
    </row>
    <row r="59" spans="1:4" x14ac:dyDescent="0.25">
      <c r="A59" s="3" t="s">
        <v>61</v>
      </c>
      <c r="B59" s="4">
        <v>58228</v>
      </c>
      <c r="C59" s="4">
        <v>60001</v>
      </c>
      <c r="D59" s="4">
        <v>60027</v>
      </c>
    </row>
    <row r="60" spans="1:4" x14ac:dyDescent="0.25">
      <c r="A60" s="3" t="s">
        <v>62</v>
      </c>
      <c r="B60" s="4">
        <v>6290</v>
      </c>
      <c r="C60" s="4">
        <v>5881</v>
      </c>
      <c r="D60" s="4">
        <v>5766</v>
      </c>
    </row>
    <row r="61" spans="1:4" x14ac:dyDescent="0.25">
      <c r="A61" s="3" t="s">
        <v>63</v>
      </c>
      <c r="B61" s="4">
        <v>26434</v>
      </c>
      <c r="C61" s="4">
        <v>27168</v>
      </c>
      <c r="D61" s="4">
        <v>27200</v>
      </c>
    </row>
    <row r="62" spans="1:4" x14ac:dyDescent="0.25">
      <c r="A62" s="3" t="s">
        <v>64</v>
      </c>
      <c r="B62" s="4">
        <v>115748</v>
      </c>
      <c r="C62" s="4">
        <v>115157</v>
      </c>
      <c r="D62" s="4">
        <v>114947</v>
      </c>
    </row>
    <row r="63" spans="1:4" x14ac:dyDescent="0.25">
      <c r="A63" s="3" t="s">
        <v>65</v>
      </c>
      <c r="B63" s="4">
        <v>3290</v>
      </c>
      <c r="C63" s="4">
        <v>3270</v>
      </c>
      <c r="D63" s="4">
        <v>3332</v>
      </c>
    </row>
    <row r="64" spans="1:4" x14ac:dyDescent="0.25">
      <c r="A64" s="3" t="s">
        <v>66</v>
      </c>
      <c r="B64" s="4">
        <v>50689</v>
      </c>
      <c r="C64" s="4">
        <v>52616</v>
      </c>
      <c r="D64" s="4">
        <v>52939</v>
      </c>
    </row>
    <row r="65" spans="1:4" x14ac:dyDescent="0.25">
      <c r="A65" s="3" t="s">
        <v>67</v>
      </c>
      <c r="B65" s="4">
        <v>56029</v>
      </c>
      <c r="C65" s="4">
        <v>55354</v>
      </c>
      <c r="D65" s="4">
        <v>55218</v>
      </c>
    </row>
    <row r="66" spans="1:4" x14ac:dyDescent="0.25">
      <c r="A66" s="3" t="s">
        <v>68</v>
      </c>
      <c r="B66" s="4">
        <v>91695</v>
      </c>
      <c r="C66" s="4">
        <v>95897</v>
      </c>
      <c r="D66" s="4">
        <v>96214</v>
      </c>
    </row>
    <row r="67" spans="1:4" x14ac:dyDescent="0.25">
      <c r="A67" s="3" t="s">
        <v>69</v>
      </c>
      <c r="B67" s="4">
        <v>74737</v>
      </c>
      <c r="C67" s="4">
        <v>74096</v>
      </c>
      <c r="D67" s="4">
        <v>74123</v>
      </c>
    </row>
    <row r="68" spans="1:4" x14ac:dyDescent="0.25">
      <c r="A68" s="3" t="s">
        <v>70</v>
      </c>
      <c r="B68" s="4">
        <v>37904</v>
      </c>
      <c r="C68" s="4">
        <v>36399</v>
      </c>
      <c r="D68" s="4">
        <v>36174</v>
      </c>
    </row>
    <row r="69" spans="1:4" x14ac:dyDescent="0.25">
      <c r="A69" s="3" t="s">
        <v>71</v>
      </c>
      <c r="B69" s="4">
        <v>50289</v>
      </c>
      <c r="C69" s="4">
        <v>49410</v>
      </c>
      <c r="D69" s="4">
        <v>49468</v>
      </c>
    </row>
    <row r="70" spans="1:4" x14ac:dyDescent="0.25">
      <c r="A70" s="3" t="s">
        <v>72</v>
      </c>
      <c r="B70" s="4">
        <v>42869</v>
      </c>
      <c r="C70" s="4">
        <v>42702</v>
      </c>
      <c r="D70" s="4">
        <v>42641</v>
      </c>
    </row>
    <row r="71" spans="1:4" x14ac:dyDescent="0.25">
      <c r="A71" s="3" t="s">
        <v>73</v>
      </c>
      <c r="B71" s="4">
        <v>111743</v>
      </c>
      <c r="C71" s="4">
        <v>122433</v>
      </c>
      <c r="D71" s="4">
        <v>123250</v>
      </c>
    </row>
    <row r="72" spans="1:4" x14ac:dyDescent="0.25">
      <c r="A72" s="3" t="s">
        <v>74</v>
      </c>
      <c r="B72" s="4">
        <v>58869</v>
      </c>
      <c r="C72" s="4">
        <v>58621</v>
      </c>
      <c r="D72" s="4">
        <v>58405</v>
      </c>
    </row>
    <row r="73" spans="1:4" x14ac:dyDescent="0.25">
      <c r="A73" s="3" t="s">
        <v>75</v>
      </c>
      <c r="B73" s="4">
        <v>47655</v>
      </c>
      <c r="C73" s="4">
        <v>49359</v>
      </c>
      <c r="D73" s="4">
        <v>49773</v>
      </c>
    </row>
    <row r="74" spans="1:4" x14ac:dyDescent="0.25">
      <c r="A74" s="3" t="s">
        <v>76</v>
      </c>
      <c r="B74" s="4">
        <v>46206</v>
      </c>
      <c r="C74" s="4">
        <v>48167</v>
      </c>
      <c r="D74" s="4">
        <v>48578</v>
      </c>
    </row>
    <row r="75" spans="1:4" x14ac:dyDescent="0.25">
      <c r="A75" s="3" t="s">
        <v>77</v>
      </c>
      <c r="B75" s="4">
        <v>87736</v>
      </c>
      <c r="C75" s="4">
        <v>97921</v>
      </c>
      <c r="D75" s="4">
        <v>98806</v>
      </c>
    </row>
    <row r="76" spans="1:4" x14ac:dyDescent="0.25">
      <c r="A76" s="3" t="s">
        <v>78</v>
      </c>
      <c r="B76" s="4">
        <v>38144</v>
      </c>
      <c r="C76" s="4">
        <v>36658</v>
      </c>
      <c r="D76" s="4">
        <v>36477</v>
      </c>
    </row>
    <row r="77" spans="1:4" x14ac:dyDescent="0.25">
      <c r="A77" s="3" t="s">
        <v>79</v>
      </c>
      <c r="B77" s="4">
        <v>22131</v>
      </c>
      <c r="C77" s="4">
        <v>24083</v>
      </c>
      <c r="D77" s="4">
        <v>24310</v>
      </c>
    </row>
    <row r="78" spans="1:4" x14ac:dyDescent="0.25">
      <c r="A78" s="3" t="s">
        <v>80</v>
      </c>
      <c r="B78" s="4">
        <v>97520</v>
      </c>
      <c r="C78" s="4">
        <v>100356</v>
      </c>
      <c r="D78" s="4">
        <v>100564</v>
      </c>
    </row>
    <row r="79" spans="1:4" x14ac:dyDescent="0.25">
      <c r="A79" s="3" t="s">
        <v>81</v>
      </c>
      <c r="B79" s="4">
        <v>3710</v>
      </c>
      <c r="C79" s="4">
        <v>3656</v>
      </c>
      <c r="D79" s="4">
        <v>3617</v>
      </c>
    </row>
    <row r="80" spans="1:4" x14ac:dyDescent="0.25">
      <c r="A80" s="3" t="s">
        <v>82</v>
      </c>
      <c r="B80" s="4">
        <v>90719</v>
      </c>
      <c r="C80" s="4">
        <v>101574</v>
      </c>
      <c r="D80" s="4">
        <v>102753</v>
      </c>
    </row>
    <row r="81" spans="1:4" x14ac:dyDescent="0.25">
      <c r="A81" s="3" t="s">
        <v>83</v>
      </c>
      <c r="B81" s="4">
        <v>59481</v>
      </c>
      <c r="C81" s="4">
        <v>65760</v>
      </c>
      <c r="D81" s="4">
        <v>66352</v>
      </c>
    </row>
    <row r="82" spans="1:4" x14ac:dyDescent="0.25">
      <c r="A82" s="3" t="s">
        <v>84</v>
      </c>
      <c r="B82" s="4">
        <v>41889</v>
      </c>
      <c r="C82" s="4">
        <v>44101</v>
      </c>
      <c r="D82" s="4">
        <v>44394</v>
      </c>
    </row>
    <row r="83" spans="1:4" x14ac:dyDescent="0.25">
      <c r="A83" s="3" t="s">
        <v>85</v>
      </c>
      <c r="B83" s="4">
        <v>330639</v>
      </c>
      <c r="C83" s="4">
        <v>373388</v>
      </c>
      <c r="D83" s="4">
        <v>378361</v>
      </c>
    </row>
    <row r="84" spans="1:4" x14ac:dyDescent="0.25">
      <c r="A84" s="3" t="s">
        <v>86</v>
      </c>
      <c r="B84" s="4">
        <v>87593</v>
      </c>
      <c r="C84" s="4">
        <v>90006</v>
      </c>
      <c r="D84" s="4">
        <v>90546</v>
      </c>
    </row>
    <row r="85" spans="1:4" x14ac:dyDescent="0.25">
      <c r="A85" s="3" t="s">
        <v>87</v>
      </c>
      <c r="B85" s="4">
        <v>57661</v>
      </c>
      <c r="C85" s="4">
        <v>59201</v>
      </c>
      <c r="D85" s="4">
        <v>59324</v>
      </c>
    </row>
    <row r="86" spans="1:4" x14ac:dyDescent="0.25">
      <c r="A86" s="3" t="s">
        <v>88</v>
      </c>
      <c r="B86" s="4">
        <v>40798</v>
      </c>
      <c r="C86" s="4">
        <v>43009</v>
      </c>
      <c r="D86" s="4">
        <v>43305</v>
      </c>
    </row>
    <row r="87" spans="1:4" x14ac:dyDescent="0.25">
      <c r="A87" s="3" t="s">
        <v>89</v>
      </c>
      <c r="B87" s="4">
        <v>20399</v>
      </c>
      <c r="C87" s="4">
        <v>18800</v>
      </c>
      <c r="D87" s="4">
        <v>18596</v>
      </c>
    </row>
    <row r="88" spans="1:4" x14ac:dyDescent="0.25">
      <c r="A88" s="3" t="s">
        <v>90</v>
      </c>
      <c r="B88" s="4">
        <v>57139</v>
      </c>
      <c r="C88" s="4">
        <v>55582</v>
      </c>
      <c r="D88" s="4">
        <v>55405</v>
      </c>
    </row>
    <row r="89" spans="1:4" x14ac:dyDescent="0.25">
      <c r="A89" s="3" t="s">
        <v>91</v>
      </c>
      <c r="B89" s="4">
        <v>46639</v>
      </c>
      <c r="C89" s="4">
        <v>44328</v>
      </c>
      <c r="D89" s="4">
        <v>44104</v>
      </c>
    </row>
    <row r="90" spans="1:4" x14ac:dyDescent="0.25">
      <c r="A90" s="3" t="s">
        <v>92</v>
      </c>
      <c r="B90" s="4">
        <v>21474</v>
      </c>
      <c r="C90" s="4">
        <v>20229</v>
      </c>
      <c r="D90" s="4">
        <v>20122</v>
      </c>
    </row>
    <row r="91" spans="1:4" x14ac:dyDescent="0.25">
      <c r="A91" s="3" t="s">
        <v>93</v>
      </c>
      <c r="B91" s="4">
        <v>95776</v>
      </c>
      <c r="C91" s="4">
        <v>97621</v>
      </c>
      <c r="D91" s="4">
        <v>97874</v>
      </c>
    </row>
    <row r="92" spans="1:4" x14ac:dyDescent="0.25">
      <c r="A92" s="3" t="s">
        <v>94</v>
      </c>
      <c r="B92" s="4">
        <v>36047</v>
      </c>
      <c r="C92" s="4">
        <v>36706</v>
      </c>
      <c r="D92" s="4">
        <v>36529</v>
      </c>
    </row>
    <row r="93" spans="1:4" x14ac:dyDescent="0.25">
      <c r="A93" s="3" t="s">
        <v>95</v>
      </c>
      <c r="B93" s="4">
        <v>60246</v>
      </c>
      <c r="C93" s="4">
        <v>57882</v>
      </c>
      <c r="D93" s="4">
        <v>57523</v>
      </c>
    </row>
    <row r="94" spans="1:4" x14ac:dyDescent="0.25">
      <c r="A94" s="3" t="s">
        <v>96</v>
      </c>
      <c r="B94" s="4">
        <v>65411</v>
      </c>
      <c r="C94" s="4">
        <v>63311</v>
      </c>
      <c r="D94" s="4">
        <v>62979</v>
      </c>
    </row>
    <row r="95" spans="1:4" x14ac:dyDescent="0.25">
      <c r="A95" s="3" t="s">
        <v>97</v>
      </c>
      <c r="B95" s="4">
        <v>38466</v>
      </c>
      <c r="C95" s="4">
        <v>37954</v>
      </c>
      <c r="D95" s="4">
        <v>37998</v>
      </c>
    </row>
    <row r="96" spans="1:4" x14ac:dyDescent="0.25">
      <c r="A96" s="3" t="s">
        <v>98</v>
      </c>
      <c r="B96" s="4">
        <v>1817</v>
      </c>
      <c r="C96" s="4">
        <v>1719</v>
      </c>
      <c r="D96" s="4">
        <v>1683</v>
      </c>
    </row>
    <row r="97" spans="1:4" x14ac:dyDescent="0.25">
      <c r="A97" s="3" t="s">
        <v>99</v>
      </c>
      <c r="B97" s="4">
        <v>42131</v>
      </c>
      <c r="C97" s="4">
        <v>41606</v>
      </c>
      <c r="D97" s="4">
        <v>41541</v>
      </c>
    </row>
    <row r="98" spans="1:4" x14ac:dyDescent="0.25">
      <c r="A98" s="3" t="s">
        <v>100</v>
      </c>
      <c r="B98" s="4">
        <v>20629</v>
      </c>
      <c r="C98" s="4">
        <v>19520</v>
      </c>
      <c r="D98" s="4">
        <v>19344</v>
      </c>
    </row>
    <row r="99" spans="1:4" x14ac:dyDescent="0.25">
      <c r="A99" s="3" t="s">
        <v>101</v>
      </c>
      <c r="B99" s="4">
        <v>29149</v>
      </c>
      <c r="C99" s="4">
        <v>30942</v>
      </c>
      <c r="D99" s="4">
        <v>31280</v>
      </c>
    </row>
    <row r="100" spans="1:4" x14ac:dyDescent="0.25">
      <c r="A100" s="3" t="s">
        <v>102</v>
      </c>
      <c r="B100" s="4">
        <v>43991</v>
      </c>
      <c r="C100" s="4">
        <v>42698</v>
      </c>
      <c r="D100" s="4">
        <v>42572</v>
      </c>
    </row>
    <row r="101" spans="1:4" x14ac:dyDescent="0.25">
      <c r="A101" s="3" t="s">
        <v>103</v>
      </c>
      <c r="B101" s="4">
        <v>37296</v>
      </c>
      <c r="C101" s="4">
        <v>35818</v>
      </c>
      <c r="D101" s="4">
        <v>35632</v>
      </c>
    </row>
    <row r="102" spans="1:4" x14ac:dyDescent="0.25">
      <c r="A102" s="3" t="s">
        <v>104</v>
      </c>
      <c r="B102" s="4">
        <v>210316</v>
      </c>
      <c r="C102" s="4">
        <v>224612</v>
      </c>
      <c r="D102" s="4">
        <v>226033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23919-52A1-47D6-BFA9-9AD8E5F45739}">
  <dimension ref="A1:K102"/>
  <sheetViews>
    <sheetView topLeftCell="A3" workbookViewId="0">
      <selection activeCell="J4" sqref="J4"/>
    </sheetView>
  </sheetViews>
  <sheetFormatPr defaultRowHeight="15" x14ac:dyDescent="0.25"/>
  <cols>
    <col min="11" max="11" width="17" bestFit="1" customWidth="1"/>
  </cols>
  <sheetData>
    <row r="1" spans="1:10" x14ac:dyDescent="0.25">
      <c r="A1" t="s">
        <v>119</v>
      </c>
      <c r="B1" t="s" vm="1">
        <v>105</v>
      </c>
    </row>
    <row r="2" spans="1:10" ht="17.25" x14ac:dyDescent="0.3">
      <c r="A2" s="1" t="s">
        <v>124</v>
      </c>
    </row>
    <row r="3" spans="1:10" x14ac:dyDescent="0.25">
      <c r="A3" t="s">
        <v>118</v>
      </c>
      <c r="B3">
        <v>2015</v>
      </c>
      <c r="C3">
        <v>2024</v>
      </c>
      <c r="D3">
        <v>2025</v>
      </c>
      <c r="E3" t="s">
        <v>112</v>
      </c>
      <c r="F3" t="s">
        <v>113</v>
      </c>
      <c r="G3" t="s">
        <v>114</v>
      </c>
      <c r="H3" t="s">
        <v>121</v>
      </c>
      <c r="I3" t="s">
        <v>122</v>
      </c>
      <c r="J3" t="s">
        <v>123</v>
      </c>
    </row>
    <row r="4" spans="1:10" x14ac:dyDescent="0.25">
      <c r="A4" t="s">
        <v>11</v>
      </c>
      <c r="B4">
        <v>171541</v>
      </c>
      <c r="C4">
        <v>189189</v>
      </c>
      <c r="D4">
        <v>186293</v>
      </c>
      <c r="E4">
        <f>_xlfn.XLOOKUP($A4,FOLK1A!$A:$A,FOLK1A!B:B)</f>
        <v>27880</v>
      </c>
      <c r="F4">
        <f>_xlfn.XLOOKUP($A4,FOLK1A!$A:$A,FOLK1A!C:C)</f>
        <v>28117</v>
      </c>
      <c r="G4">
        <f>_xlfn.XLOOKUP($A4,FOLK1A!$A:$A,FOLK1A!D:D)</f>
        <v>29262</v>
      </c>
      <c r="H4" s="5">
        <f>B4/E4</f>
        <v>6.152833572453372</v>
      </c>
      <c r="I4" s="5">
        <f t="shared" ref="I4:J4" si="0">C4/F4</f>
        <v>6.7286339225379663</v>
      </c>
      <c r="J4" s="5">
        <f t="shared" si="0"/>
        <v>6.3663796049483974</v>
      </c>
    </row>
    <row r="5" spans="1:10" x14ac:dyDescent="0.25">
      <c r="A5" t="s">
        <v>24</v>
      </c>
      <c r="B5">
        <v>152206</v>
      </c>
      <c r="C5">
        <v>172626</v>
      </c>
      <c r="D5">
        <v>172313</v>
      </c>
      <c r="E5">
        <f>_xlfn.XLOOKUP($A5,FOLK1A!$A:$A,FOLK1A!B:B)</f>
        <v>24732</v>
      </c>
      <c r="F5">
        <f>_xlfn.XLOOKUP($A5,FOLK1A!$A:$A,FOLK1A!C:C)</f>
        <v>26128</v>
      </c>
      <c r="G5">
        <f>_xlfn.XLOOKUP($A5,FOLK1A!$A:$A,FOLK1A!D:D)</f>
        <v>26496</v>
      </c>
      <c r="H5" s="5">
        <f t="shared" ref="H5:H68" si="1">B5/E5</f>
        <v>6.1542131651301961</v>
      </c>
      <c r="I5" s="5">
        <f t="shared" ref="I5:I68" si="2">C5/F5</f>
        <v>6.6069350887936311</v>
      </c>
      <c r="J5" s="5">
        <f t="shared" ref="J5:J68" si="3">D5/G5</f>
        <v>6.5033589975845407</v>
      </c>
    </row>
    <row r="6" spans="1:10" x14ac:dyDescent="0.25">
      <c r="A6" t="s">
        <v>53</v>
      </c>
      <c r="B6">
        <v>308335</v>
      </c>
      <c r="C6">
        <v>328647</v>
      </c>
      <c r="D6">
        <v>321138</v>
      </c>
      <c r="E6">
        <f>_xlfn.XLOOKUP($A6,FOLK1A!$A:$A,FOLK1A!B:B)</f>
        <v>41224</v>
      </c>
      <c r="F6">
        <f>_xlfn.XLOOKUP($A6,FOLK1A!$A:$A,FOLK1A!C:C)</f>
        <v>40469</v>
      </c>
      <c r="G6">
        <f>_xlfn.XLOOKUP($A6,FOLK1A!$A:$A,FOLK1A!D:D)</f>
        <v>40369</v>
      </c>
      <c r="H6" s="5">
        <f t="shared" si="1"/>
        <v>7.4795022317096835</v>
      </c>
      <c r="I6" s="5">
        <f t="shared" si="2"/>
        <v>8.1209567817341668</v>
      </c>
      <c r="J6" s="5">
        <f t="shared" si="3"/>
        <v>7.9550645297133942</v>
      </c>
    </row>
    <row r="7" spans="1:10" x14ac:dyDescent="0.25">
      <c r="A7" t="s">
        <v>12</v>
      </c>
      <c r="B7">
        <v>326517</v>
      </c>
      <c r="C7">
        <v>351366</v>
      </c>
      <c r="D7">
        <v>354446</v>
      </c>
      <c r="E7">
        <f>_xlfn.XLOOKUP($A7,FOLK1A!$A:$A,FOLK1A!B:B)</f>
        <v>48224</v>
      </c>
      <c r="F7">
        <f>_xlfn.XLOOKUP($A7,FOLK1A!$A:$A,FOLK1A!C:C)</f>
        <v>52939</v>
      </c>
      <c r="G7">
        <f>_xlfn.XLOOKUP($A7,FOLK1A!$A:$A,FOLK1A!D:D)</f>
        <v>53950</v>
      </c>
      <c r="H7" s="5">
        <f t="shared" si="1"/>
        <v>6.770840245520902</v>
      </c>
      <c r="I7" s="5">
        <f t="shared" si="2"/>
        <v>6.6371861954324789</v>
      </c>
      <c r="J7" s="5">
        <f t="shared" si="3"/>
        <v>6.5698980537534757</v>
      </c>
    </row>
    <row r="8" spans="1:10" x14ac:dyDescent="0.25">
      <c r="A8" t="s">
        <v>63</v>
      </c>
      <c r="B8">
        <v>188815</v>
      </c>
      <c r="C8">
        <v>209232</v>
      </c>
      <c r="D8">
        <v>213458</v>
      </c>
      <c r="E8">
        <f>_xlfn.XLOOKUP($A8,FOLK1A!$A:$A,FOLK1A!B:B)</f>
        <v>26434</v>
      </c>
      <c r="F8">
        <f>_xlfn.XLOOKUP($A8,FOLK1A!$A:$A,FOLK1A!C:C)</f>
        <v>27168</v>
      </c>
      <c r="G8">
        <f>_xlfn.XLOOKUP($A8,FOLK1A!$A:$A,FOLK1A!D:D)</f>
        <v>27200</v>
      </c>
      <c r="H8" s="5">
        <f t="shared" si="1"/>
        <v>7.1428841643338128</v>
      </c>
      <c r="I8" s="5">
        <f t="shared" si="2"/>
        <v>7.7014134275618371</v>
      </c>
      <c r="J8" s="5">
        <f t="shared" si="3"/>
        <v>7.8477205882352941</v>
      </c>
    </row>
    <row r="9" spans="1:10" x14ac:dyDescent="0.25">
      <c r="A9" t="s">
        <v>35</v>
      </c>
      <c r="B9">
        <v>328242</v>
      </c>
      <c r="C9">
        <v>270541</v>
      </c>
      <c r="D9">
        <v>254223</v>
      </c>
      <c r="E9">
        <f>_xlfn.XLOOKUP($A9,FOLK1A!$A:$A,FOLK1A!B:B)</f>
        <v>39756</v>
      </c>
      <c r="F9">
        <f>_xlfn.XLOOKUP($A9,FOLK1A!$A:$A,FOLK1A!C:C)</f>
        <v>38966</v>
      </c>
      <c r="G9">
        <f>_xlfn.XLOOKUP($A9,FOLK1A!$A:$A,FOLK1A!D:D)</f>
        <v>38677</v>
      </c>
      <c r="H9" s="5">
        <f t="shared" si="1"/>
        <v>8.2564141261696342</v>
      </c>
      <c r="I9" s="5">
        <f t="shared" si="2"/>
        <v>6.943001591130729</v>
      </c>
      <c r="J9" s="5">
        <f t="shared" si="3"/>
        <v>6.5729761873981953</v>
      </c>
    </row>
    <row r="10" spans="1:10" x14ac:dyDescent="0.25">
      <c r="A10" t="s">
        <v>13</v>
      </c>
      <c r="B10">
        <v>229717</v>
      </c>
      <c r="C10">
        <v>248954</v>
      </c>
      <c r="D10">
        <v>249207</v>
      </c>
      <c r="E10">
        <f>_xlfn.XLOOKUP($A10,FOLK1A!$A:$A,FOLK1A!B:B)</f>
        <v>35322</v>
      </c>
      <c r="F10">
        <f>_xlfn.XLOOKUP($A10,FOLK1A!$A:$A,FOLK1A!C:C)</f>
        <v>40401</v>
      </c>
      <c r="G10">
        <f>_xlfn.XLOOKUP($A10,FOLK1A!$A:$A,FOLK1A!D:D)</f>
        <v>40990</v>
      </c>
      <c r="H10" s="5">
        <f t="shared" si="1"/>
        <v>6.5035105599909402</v>
      </c>
      <c r="I10" s="5">
        <f t="shared" si="2"/>
        <v>6.1620751961585105</v>
      </c>
      <c r="J10" s="5">
        <f t="shared" si="3"/>
        <v>6.0797023664308369</v>
      </c>
    </row>
    <row r="11" spans="1:10" x14ac:dyDescent="0.25">
      <c r="A11" t="s">
        <v>94</v>
      </c>
      <c r="B11">
        <v>243009</v>
      </c>
      <c r="C11">
        <v>292535</v>
      </c>
      <c r="D11">
        <v>294354</v>
      </c>
      <c r="E11">
        <f>_xlfn.XLOOKUP($A11,FOLK1A!$A:$A,FOLK1A!B:B)</f>
        <v>36047</v>
      </c>
      <c r="F11">
        <f>_xlfn.XLOOKUP($A11,FOLK1A!$A:$A,FOLK1A!C:C)</f>
        <v>36706</v>
      </c>
      <c r="G11">
        <f>_xlfn.XLOOKUP($A11,FOLK1A!$A:$A,FOLK1A!D:D)</f>
        <v>36529</v>
      </c>
      <c r="H11" s="5">
        <f t="shared" si="1"/>
        <v>6.7414486642439035</v>
      </c>
      <c r="I11" s="5">
        <f t="shared" si="2"/>
        <v>7.9696779818013406</v>
      </c>
      <c r="J11" s="5">
        <f t="shared" si="3"/>
        <v>8.0580908319417457</v>
      </c>
    </row>
    <row r="12" spans="1:10" x14ac:dyDescent="0.25">
      <c r="A12" t="s">
        <v>9</v>
      </c>
      <c r="B12">
        <v>84081</v>
      </c>
      <c r="C12">
        <v>94783</v>
      </c>
      <c r="D12">
        <v>95216</v>
      </c>
      <c r="E12">
        <f>_xlfn.XLOOKUP($A12,FOLK1A!$A:$A,FOLK1A!B:B)</f>
        <v>14142</v>
      </c>
      <c r="F12">
        <f>_xlfn.XLOOKUP($A12,FOLK1A!$A:$A,FOLK1A!C:C)</f>
        <v>14450</v>
      </c>
      <c r="G12">
        <f>_xlfn.XLOOKUP($A12,FOLK1A!$A:$A,FOLK1A!D:D)</f>
        <v>14474</v>
      </c>
      <c r="H12" s="5">
        <f t="shared" si="1"/>
        <v>5.9454815443360207</v>
      </c>
      <c r="I12" s="5">
        <f t="shared" si="2"/>
        <v>6.5593771626297581</v>
      </c>
      <c r="J12" s="5">
        <f t="shared" si="3"/>
        <v>6.5784164709133615</v>
      </c>
    </row>
    <row r="13" spans="1:10" x14ac:dyDescent="0.25">
      <c r="A13" t="s">
        <v>25</v>
      </c>
      <c r="B13">
        <v>250038</v>
      </c>
      <c r="C13">
        <v>269526</v>
      </c>
      <c r="D13">
        <v>265741</v>
      </c>
      <c r="E13">
        <f>_xlfn.XLOOKUP($A13,FOLK1A!$A:$A,FOLK1A!B:B)</f>
        <v>42773</v>
      </c>
      <c r="F13">
        <f>_xlfn.XLOOKUP($A13,FOLK1A!$A:$A,FOLK1A!C:C)</f>
        <v>45563</v>
      </c>
      <c r="G13">
        <f>_xlfn.XLOOKUP($A13,FOLK1A!$A:$A,FOLK1A!D:D)</f>
        <v>46240</v>
      </c>
      <c r="H13" s="5">
        <f t="shared" si="1"/>
        <v>5.8456970518785214</v>
      </c>
      <c r="I13" s="5">
        <f t="shared" si="2"/>
        <v>5.9154577178851264</v>
      </c>
      <c r="J13" s="5">
        <f t="shared" si="3"/>
        <v>5.746993944636678</v>
      </c>
    </row>
    <row r="14" spans="1:10" x14ac:dyDescent="0.25">
      <c r="A14" t="s">
        <v>64</v>
      </c>
      <c r="B14">
        <v>925060</v>
      </c>
      <c r="C14">
        <v>901635</v>
      </c>
      <c r="D14">
        <v>868917</v>
      </c>
      <c r="E14">
        <f>_xlfn.XLOOKUP($A14,FOLK1A!$A:$A,FOLK1A!B:B)</f>
        <v>115748</v>
      </c>
      <c r="F14">
        <f>_xlfn.XLOOKUP($A14,FOLK1A!$A:$A,FOLK1A!C:C)</f>
        <v>115157</v>
      </c>
      <c r="G14">
        <f>_xlfn.XLOOKUP($A14,FOLK1A!$A:$A,FOLK1A!D:D)</f>
        <v>114947</v>
      </c>
      <c r="H14" s="5">
        <f t="shared" si="1"/>
        <v>7.9920171406849363</v>
      </c>
      <c r="I14" s="5">
        <f t="shared" si="2"/>
        <v>7.8296152209592123</v>
      </c>
      <c r="J14" s="5">
        <f t="shared" si="3"/>
        <v>7.5592838438584735</v>
      </c>
    </row>
    <row r="15" spans="1:10" x14ac:dyDescent="0.25">
      <c r="A15" t="s">
        <v>65</v>
      </c>
      <c r="B15">
        <v>25289</v>
      </c>
      <c r="C15">
        <v>26277</v>
      </c>
      <c r="D15">
        <v>27247</v>
      </c>
      <c r="E15">
        <f>_xlfn.XLOOKUP($A15,FOLK1A!$A:$A,FOLK1A!B:B)</f>
        <v>3290</v>
      </c>
      <c r="F15">
        <f>_xlfn.XLOOKUP($A15,FOLK1A!$A:$A,FOLK1A!C:C)</f>
        <v>3270</v>
      </c>
      <c r="G15">
        <f>_xlfn.XLOOKUP($A15,FOLK1A!$A:$A,FOLK1A!D:D)</f>
        <v>3332</v>
      </c>
      <c r="H15" s="5">
        <f t="shared" si="1"/>
        <v>7.686626139817629</v>
      </c>
      <c r="I15" s="5">
        <f t="shared" si="2"/>
        <v>8.0357798165137613</v>
      </c>
      <c r="J15" s="5">
        <f t="shared" si="3"/>
        <v>8.1773709483793517</v>
      </c>
    </row>
    <row r="16" spans="1:10" x14ac:dyDescent="0.25">
      <c r="A16" t="s">
        <v>75</v>
      </c>
      <c r="B16">
        <v>328380</v>
      </c>
      <c r="C16">
        <v>351478</v>
      </c>
      <c r="D16">
        <v>351996</v>
      </c>
      <c r="E16">
        <f>_xlfn.XLOOKUP($A16,FOLK1A!$A:$A,FOLK1A!B:B)</f>
        <v>47655</v>
      </c>
      <c r="F16">
        <f>_xlfn.XLOOKUP($A16,FOLK1A!$A:$A,FOLK1A!C:C)</f>
        <v>49359</v>
      </c>
      <c r="G16">
        <f>_xlfn.XLOOKUP($A16,FOLK1A!$A:$A,FOLK1A!D:D)</f>
        <v>49773</v>
      </c>
      <c r="H16" s="5">
        <f t="shared" si="1"/>
        <v>6.8907774630154233</v>
      </c>
      <c r="I16" s="5">
        <f t="shared" si="2"/>
        <v>7.1208492878704996</v>
      </c>
      <c r="J16" s="5">
        <f t="shared" si="3"/>
        <v>7.0720270025917662</v>
      </c>
    </row>
    <row r="17" spans="1:10" x14ac:dyDescent="0.25">
      <c r="A17" t="s">
        <v>41</v>
      </c>
      <c r="B17">
        <v>282846</v>
      </c>
      <c r="C17">
        <v>273813</v>
      </c>
      <c r="D17">
        <v>255559</v>
      </c>
      <c r="E17">
        <f>_xlfn.XLOOKUP($A17,FOLK1A!$A:$A,FOLK1A!B:B)</f>
        <v>35614</v>
      </c>
      <c r="F17">
        <f>_xlfn.XLOOKUP($A17,FOLK1A!$A:$A,FOLK1A!C:C)</f>
        <v>37820</v>
      </c>
      <c r="G17">
        <f>_xlfn.XLOOKUP($A17,FOLK1A!$A:$A,FOLK1A!D:D)</f>
        <v>38143</v>
      </c>
      <c r="H17" s="5">
        <f t="shared" si="1"/>
        <v>7.9419891054079859</v>
      </c>
      <c r="I17" s="5">
        <f t="shared" si="2"/>
        <v>7.2398995240613431</v>
      </c>
      <c r="J17" s="5">
        <f t="shared" si="3"/>
        <v>6.700023595417246</v>
      </c>
    </row>
    <row r="18" spans="1:10" x14ac:dyDescent="0.25">
      <c r="A18" t="s">
        <v>26</v>
      </c>
      <c r="B18">
        <v>279232</v>
      </c>
      <c r="C18">
        <v>311687</v>
      </c>
      <c r="D18">
        <v>312307</v>
      </c>
      <c r="E18">
        <f>_xlfn.XLOOKUP($A18,FOLK1A!$A:$A,FOLK1A!B:B)</f>
        <v>40112</v>
      </c>
      <c r="F18">
        <f>_xlfn.XLOOKUP($A18,FOLK1A!$A:$A,FOLK1A!C:C)</f>
        <v>42186</v>
      </c>
      <c r="G18">
        <f>_xlfn.XLOOKUP($A18,FOLK1A!$A:$A,FOLK1A!D:D)</f>
        <v>42445</v>
      </c>
      <c r="H18" s="5">
        <f t="shared" si="1"/>
        <v>6.9613083366573596</v>
      </c>
      <c r="I18" s="5">
        <f t="shared" si="2"/>
        <v>7.3883989949272273</v>
      </c>
      <c r="J18" s="5">
        <f t="shared" si="3"/>
        <v>7.3579220167275299</v>
      </c>
    </row>
    <row r="19" spans="1:10" x14ac:dyDescent="0.25">
      <c r="A19" t="s">
        <v>66</v>
      </c>
      <c r="B19">
        <v>359795</v>
      </c>
      <c r="C19">
        <v>397120</v>
      </c>
      <c r="D19">
        <v>400555</v>
      </c>
      <c r="E19">
        <f>_xlfn.XLOOKUP($A19,FOLK1A!$A:$A,FOLK1A!B:B)</f>
        <v>50689</v>
      </c>
      <c r="F19">
        <f>_xlfn.XLOOKUP($A19,FOLK1A!$A:$A,FOLK1A!C:C)</f>
        <v>52616</v>
      </c>
      <c r="G19">
        <f>_xlfn.XLOOKUP($A19,FOLK1A!$A:$A,FOLK1A!D:D)</f>
        <v>52939</v>
      </c>
      <c r="H19" s="5">
        <f t="shared" si="1"/>
        <v>7.0980883426384427</v>
      </c>
      <c r="I19" s="5">
        <f t="shared" si="2"/>
        <v>7.5475140641629919</v>
      </c>
      <c r="J19" s="5">
        <f t="shared" si="3"/>
        <v>7.5663499499423867</v>
      </c>
    </row>
    <row r="20" spans="1:10" x14ac:dyDescent="0.25">
      <c r="A20" t="s">
        <v>8</v>
      </c>
      <c r="B20">
        <v>625582</v>
      </c>
      <c r="C20">
        <v>699022</v>
      </c>
      <c r="D20">
        <v>693888</v>
      </c>
      <c r="E20">
        <f>_xlfn.XLOOKUP($A20,FOLK1A!$A:$A,FOLK1A!B:B)</f>
        <v>104481</v>
      </c>
      <c r="F20">
        <f>_xlfn.XLOOKUP($A20,FOLK1A!$A:$A,FOLK1A!C:C)</f>
        <v>105840</v>
      </c>
      <c r="G20">
        <f>_xlfn.XLOOKUP($A20,FOLK1A!$A:$A,FOLK1A!D:D)</f>
        <v>106150</v>
      </c>
      <c r="H20" s="5">
        <f t="shared" si="1"/>
        <v>5.9875192618753648</v>
      </c>
      <c r="I20" s="5">
        <f t="shared" si="2"/>
        <v>6.6045162509448225</v>
      </c>
      <c r="J20" s="5">
        <f t="shared" si="3"/>
        <v>6.5368629298162979</v>
      </c>
    </row>
    <row r="21" spans="1:10" x14ac:dyDescent="0.25">
      <c r="A21" t="s">
        <v>95</v>
      </c>
      <c r="B21">
        <v>442108</v>
      </c>
      <c r="C21">
        <v>465546</v>
      </c>
      <c r="D21">
        <v>454705</v>
      </c>
      <c r="E21">
        <f>_xlfn.XLOOKUP($A21,FOLK1A!$A:$A,FOLK1A!B:B)</f>
        <v>60246</v>
      </c>
      <c r="F21">
        <f>_xlfn.XLOOKUP($A21,FOLK1A!$A:$A,FOLK1A!C:C)</f>
        <v>57882</v>
      </c>
      <c r="G21">
        <f>_xlfn.XLOOKUP($A21,FOLK1A!$A:$A,FOLK1A!D:D)</f>
        <v>57523</v>
      </c>
      <c r="H21" s="5">
        <f t="shared" si="1"/>
        <v>7.3383793114895592</v>
      </c>
      <c r="I21" s="5">
        <f t="shared" si="2"/>
        <v>8.043018554991189</v>
      </c>
      <c r="J21" s="5">
        <f t="shared" si="3"/>
        <v>7.9047511430210529</v>
      </c>
    </row>
    <row r="22" spans="1:10" x14ac:dyDescent="0.25">
      <c r="A22" t="s">
        <v>27</v>
      </c>
      <c r="B22">
        <v>324978</v>
      </c>
      <c r="C22">
        <v>332942</v>
      </c>
      <c r="D22">
        <v>334600</v>
      </c>
      <c r="E22">
        <f>_xlfn.XLOOKUP($A22,FOLK1A!$A:$A,FOLK1A!B:B)</f>
        <v>44725</v>
      </c>
      <c r="F22">
        <f>_xlfn.XLOOKUP($A22,FOLK1A!$A:$A,FOLK1A!C:C)</f>
        <v>47052</v>
      </c>
      <c r="G22">
        <f>_xlfn.XLOOKUP($A22,FOLK1A!$A:$A,FOLK1A!D:D)</f>
        <v>47450</v>
      </c>
      <c r="H22" s="5">
        <f t="shared" si="1"/>
        <v>7.2661375069871434</v>
      </c>
      <c r="I22" s="5">
        <f t="shared" si="2"/>
        <v>7.0760435263113148</v>
      </c>
      <c r="J22" s="5">
        <f t="shared" si="3"/>
        <v>7.0516332982086407</v>
      </c>
    </row>
    <row r="23" spans="1:10" x14ac:dyDescent="0.25">
      <c r="A23" t="s">
        <v>28</v>
      </c>
      <c r="B23">
        <v>263979</v>
      </c>
      <c r="C23">
        <v>300665</v>
      </c>
      <c r="D23">
        <v>292511</v>
      </c>
      <c r="E23">
        <f>_xlfn.XLOOKUP($A23,FOLK1A!$A:$A,FOLK1A!B:B)</f>
        <v>40156</v>
      </c>
      <c r="F23">
        <f>_xlfn.XLOOKUP($A23,FOLK1A!$A:$A,FOLK1A!C:C)</f>
        <v>42540</v>
      </c>
      <c r="G23">
        <f>_xlfn.XLOOKUP($A23,FOLK1A!$A:$A,FOLK1A!D:D)</f>
        <v>42874</v>
      </c>
      <c r="H23" s="5">
        <f t="shared" si="1"/>
        <v>6.5738370355613105</v>
      </c>
      <c r="I23" s="5">
        <f t="shared" si="2"/>
        <v>7.0678185237423605</v>
      </c>
      <c r="J23" s="5">
        <f t="shared" si="3"/>
        <v>6.8225731212389791</v>
      </c>
    </row>
    <row r="24" spans="1:10" x14ac:dyDescent="0.25">
      <c r="A24" t="s">
        <v>54</v>
      </c>
      <c r="B24">
        <v>361969</v>
      </c>
      <c r="C24">
        <v>390581</v>
      </c>
      <c r="D24">
        <v>377835</v>
      </c>
      <c r="E24">
        <f>_xlfn.XLOOKUP($A24,FOLK1A!$A:$A,FOLK1A!B:B)</f>
        <v>51236</v>
      </c>
      <c r="F24">
        <f>_xlfn.XLOOKUP($A24,FOLK1A!$A:$A,FOLK1A!C:C)</f>
        <v>52284</v>
      </c>
      <c r="G24">
        <f>_xlfn.XLOOKUP($A24,FOLK1A!$A:$A,FOLK1A!D:D)</f>
        <v>52328</v>
      </c>
      <c r="H24" s="5">
        <f t="shared" si="1"/>
        <v>7.0647396361933019</v>
      </c>
      <c r="I24" s="5">
        <f t="shared" si="2"/>
        <v>7.4703733455741714</v>
      </c>
      <c r="J24" s="5">
        <f t="shared" si="3"/>
        <v>7.2205129185139887</v>
      </c>
    </row>
    <row r="25" spans="1:10" x14ac:dyDescent="0.25">
      <c r="A25" t="s">
        <v>14</v>
      </c>
      <c r="B25">
        <v>451317</v>
      </c>
      <c r="C25">
        <v>480391</v>
      </c>
      <c r="D25">
        <v>475001</v>
      </c>
      <c r="E25">
        <f>_xlfn.XLOOKUP($A25,FOLK1A!$A:$A,FOLK1A!B:B)</f>
        <v>75350</v>
      </c>
      <c r="F25">
        <f>_xlfn.XLOOKUP($A25,FOLK1A!$A:$A,FOLK1A!C:C)</f>
        <v>75076</v>
      </c>
      <c r="G25">
        <f>_xlfn.XLOOKUP($A25,FOLK1A!$A:$A,FOLK1A!D:D)</f>
        <v>75106</v>
      </c>
      <c r="H25" s="5">
        <f t="shared" si="1"/>
        <v>5.9896084936960845</v>
      </c>
      <c r="I25" s="5">
        <f t="shared" si="2"/>
        <v>6.3987292876551765</v>
      </c>
      <c r="J25" s="5">
        <f t="shared" si="3"/>
        <v>6.3244081697867012</v>
      </c>
    </row>
    <row r="26" spans="1:10" x14ac:dyDescent="0.25">
      <c r="A26" t="s">
        <v>15</v>
      </c>
      <c r="B26">
        <v>415442</v>
      </c>
      <c r="C26">
        <v>445007</v>
      </c>
      <c r="D26">
        <v>441307</v>
      </c>
      <c r="E26">
        <f>_xlfn.XLOOKUP($A26,FOLK1A!$A:$A,FOLK1A!B:B)</f>
        <v>67914</v>
      </c>
      <c r="F26">
        <f>_xlfn.XLOOKUP($A26,FOLK1A!$A:$A,FOLK1A!C:C)</f>
        <v>70958</v>
      </c>
      <c r="G26">
        <f>_xlfn.XLOOKUP($A26,FOLK1A!$A:$A,FOLK1A!D:D)</f>
        <v>71185</v>
      </c>
      <c r="H26" s="5">
        <f t="shared" si="1"/>
        <v>6.1171776069735255</v>
      </c>
      <c r="I26" s="5">
        <f t="shared" si="2"/>
        <v>6.2714140759322419</v>
      </c>
      <c r="J26" s="5">
        <f t="shared" si="3"/>
        <v>6.1994380838659833</v>
      </c>
    </row>
    <row r="27" spans="1:10" x14ac:dyDescent="0.25">
      <c r="A27" t="s">
        <v>16</v>
      </c>
      <c r="B27">
        <v>132122</v>
      </c>
      <c r="C27">
        <v>146114</v>
      </c>
      <c r="D27">
        <v>155489</v>
      </c>
      <c r="E27">
        <f>_xlfn.XLOOKUP($A27,FOLK1A!$A:$A,FOLK1A!B:B)</f>
        <v>22461</v>
      </c>
      <c r="F27">
        <f>_xlfn.XLOOKUP($A27,FOLK1A!$A:$A,FOLK1A!C:C)</f>
        <v>24869</v>
      </c>
      <c r="G27">
        <f>_xlfn.XLOOKUP($A27,FOLK1A!$A:$A,FOLK1A!D:D)</f>
        <v>25834</v>
      </c>
      <c r="H27" s="5">
        <f t="shared" si="1"/>
        <v>5.882284849294332</v>
      </c>
      <c r="I27" s="5">
        <f t="shared" si="2"/>
        <v>5.8753468173227716</v>
      </c>
      <c r="J27" s="5">
        <f t="shared" si="3"/>
        <v>6.0187737090655729</v>
      </c>
    </row>
    <row r="28" spans="1:10" x14ac:dyDescent="0.25">
      <c r="A28" t="s">
        <v>36</v>
      </c>
      <c r="B28">
        <v>379612</v>
      </c>
      <c r="C28">
        <v>395093</v>
      </c>
      <c r="D28">
        <v>397954</v>
      </c>
      <c r="E28">
        <f>_xlfn.XLOOKUP($A28,FOLK1A!$A:$A,FOLK1A!B:B)</f>
        <v>49518</v>
      </c>
      <c r="F28">
        <f>_xlfn.XLOOKUP($A28,FOLK1A!$A:$A,FOLK1A!C:C)</f>
        <v>53536</v>
      </c>
      <c r="G28">
        <f>_xlfn.XLOOKUP($A28,FOLK1A!$A:$A,FOLK1A!D:D)</f>
        <v>54120</v>
      </c>
      <c r="H28" s="5">
        <f t="shared" si="1"/>
        <v>7.6661416050729025</v>
      </c>
      <c r="I28" s="5">
        <f t="shared" si="2"/>
        <v>7.3799499402271369</v>
      </c>
      <c r="J28" s="5">
        <f t="shared" si="3"/>
        <v>7.3531781226903181</v>
      </c>
    </row>
    <row r="29" spans="1:10" x14ac:dyDescent="0.25">
      <c r="A29" t="s">
        <v>29</v>
      </c>
      <c r="B29">
        <v>272851</v>
      </c>
      <c r="C29">
        <v>284077</v>
      </c>
      <c r="D29">
        <v>283904</v>
      </c>
      <c r="E29">
        <f>_xlfn.XLOOKUP($A29,FOLK1A!$A:$A,FOLK1A!B:B)</f>
        <v>41107</v>
      </c>
      <c r="F29">
        <f>_xlfn.XLOOKUP($A29,FOLK1A!$A:$A,FOLK1A!C:C)</f>
        <v>41797</v>
      </c>
      <c r="G29">
        <f>_xlfn.XLOOKUP($A29,FOLK1A!$A:$A,FOLK1A!D:D)</f>
        <v>41787</v>
      </c>
      <c r="H29" s="5">
        <f t="shared" si="1"/>
        <v>6.6375799742136374</v>
      </c>
      <c r="I29" s="5">
        <f t="shared" si="2"/>
        <v>6.7965882718855424</v>
      </c>
      <c r="J29" s="5">
        <f t="shared" si="3"/>
        <v>6.794074712231077</v>
      </c>
    </row>
    <row r="30" spans="1:10" x14ac:dyDescent="0.25">
      <c r="A30" t="s">
        <v>42</v>
      </c>
      <c r="B30">
        <v>433678</v>
      </c>
      <c r="C30">
        <v>405526</v>
      </c>
      <c r="D30">
        <v>402989</v>
      </c>
      <c r="E30">
        <f>_xlfn.XLOOKUP($A30,FOLK1A!$A:$A,FOLK1A!B:B)</f>
        <v>60979</v>
      </c>
      <c r="F30">
        <f>_xlfn.XLOOKUP($A30,FOLK1A!$A:$A,FOLK1A!C:C)</f>
        <v>59350</v>
      </c>
      <c r="G30">
        <f>_xlfn.XLOOKUP($A30,FOLK1A!$A:$A,FOLK1A!D:D)</f>
        <v>59119</v>
      </c>
      <c r="H30" s="5">
        <f t="shared" si="1"/>
        <v>7.1119237770379966</v>
      </c>
      <c r="I30" s="5">
        <f t="shared" si="2"/>
        <v>6.832788542544229</v>
      </c>
      <c r="J30" s="5">
        <f t="shared" si="3"/>
        <v>6.8165733520526395</v>
      </c>
    </row>
    <row r="31" spans="1:10" x14ac:dyDescent="0.25">
      <c r="A31" t="s">
        <v>67</v>
      </c>
      <c r="B31">
        <v>442448</v>
      </c>
      <c r="C31">
        <v>445165</v>
      </c>
      <c r="D31">
        <v>448005</v>
      </c>
      <c r="E31">
        <f>_xlfn.XLOOKUP($A31,FOLK1A!$A:$A,FOLK1A!B:B)</f>
        <v>56029</v>
      </c>
      <c r="F31">
        <f>_xlfn.XLOOKUP($A31,FOLK1A!$A:$A,FOLK1A!C:C)</f>
        <v>55354</v>
      </c>
      <c r="G31">
        <f>_xlfn.XLOOKUP($A31,FOLK1A!$A:$A,FOLK1A!D:D)</f>
        <v>55218</v>
      </c>
      <c r="H31" s="5">
        <f t="shared" si="1"/>
        <v>7.8967677452747687</v>
      </c>
      <c r="I31" s="5">
        <f t="shared" si="2"/>
        <v>8.0421469089858011</v>
      </c>
      <c r="J31" s="5">
        <f t="shared" si="3"/>
        <v>8.1133869390416162</v>
      </c>
    </row>
    <row r="32" spans="1:10" x14ac:dyDescent="0.25">
      <c r="A32" t="s">
        <v>30</v>
      </c>
      <c r="B32">
        <v>196125</v>
      </c>
      <c r="C32">
        <v>221772</v>
      </c>
      <c r="D32">
        <v>212605</v>
      </c>
      <c r="E32">
        <f>_xlfn.XLOOKUP($A32,FOLK1A!$A:$A,FOLK1A!B:B)</f>
        <v>31049</v>
      </c>
      <c r="F32">
        <f>_xlfn.XLOOKUP($A32,FOLK1A!$A:$A,FOLK1A!C:C)</f>
        <v>31633</v>
      </c>
      <c r="G32">
        <f>_xlfn.XLOOKUP($A32,FOLK1A!$A:$A,FOLK1A!D:D)</f>
        <v>31738</v>
      </c>
      <c r="H32" s="5">
        <f t="shared" si="1"/>
        <v>6.3166285548648906</v>
      </c>
      <c r="I32" s="5">
        <f t="shared" si="2"/>
        <v>7.0107798817690385</v>
      </c>
      <c r="J32" s="5">
        <f t="shared" si="3"/>
        <v>6.6987522843279352</v>
      </c>
    </row>
    <row r="33" spans="1:11" x14ac:dyDescent="0.25">
      <c r="A33" t="s">
        <v>76</v>
      </c>
      <c r="B33">
        <v>309093</v>
      </c>
      <c r="C33">
        <v>337083</v>
      </c>
      <c r="D33">
        <v>339679</v>
      </c>
      <c r="E33">
        <f>_xlfn.XLOOKUP($A33,FOLK1A!$A:$A,FOLK1A!B:B)</f>
        <v>46206</v>
      </c>
      <c r="F33">
        <f>_xlfn.XLOOKUP($A33,FOLK1A!$A:$A,FOLK1A!C:C)</f>
        <v>48167</v>
      </c>
      <c r="G33">
        <f>_xlfn.XLOOKUP($A33,FOLK1A!$A:$A,FOLK1A!D:D)</f>
        <v>48578</v>
      </c>
      <c r="H33" s="5">
        <f t="shared" si="1"/>
        <v>6.689455914816258</v>
      </c>
      <c r="I33" s="5">
        <f t="shared" si="2"/>
        <v>6.9982145452280609</v>
      </c>
      <c r="J33" s="5">
        <f t="shared" si="3"/>
        <v>6.9924451397752065</v>
      </c>
    </row>
    <row r="34" spans="1:11" x14ac:dyDescent="0.25">
      <c r="A34" t="s">
        <v>6</v>
      </c>
      <c r="B34">
        <v>40139464</v>
      </c>
      <c r="C34">
        <v>43271431</v>
      </c>
      <c r="D34">
        <v>42742670</v>
      </c>
      <c r="E34">
        <f>_xlfn.XLOOKUP($A34,FOLK1A!$A:$A,FOLK1A!B:B)</f>
        <v>5707251</v>
      </c>
      <c r="F34">
        <f>_xlfn.XLOOKUP($A34,FOLK1A!$A:$A,FOLK1A!C:C)</f>
        <v>5992734</v>
      </c>
      <c r="G34">
        <f>_xlfn.XLOOKUP($A34,FOLK1A!$A:$A,FOLK1A!D:D)</f>
        <v>6025603</v>
      </c>
      <c r="H34" s="5">
        <f t="shared" si="1"/>
        <v>7.0330644297929075</v>
      </c>
      <c r="I34" s="5">
        <f t="shared" si="2"/>
        <v>7.220649373057439</v>
      </c>
      <c r="J34" s="5">
        <f t="shared" si="3"/>
        <v>7.0935091475492165</v>
      </c>
      <c r="K34" s="15"/>
    </row>
    <row r="35" spans="1:11" x14ac:dyDescent="0.25">
      <c r="A35" t="s">
        <v>31</v>
      </c>
      <c r="B35">
        <v>465310</v>
      </c>
      <c r="C35">
        <v>464874</v>
      </c>
      <c r="D35">
        <v>465001</v>
      </c>
      <c r="E35">
        <f>_xlfn.XLOOKUP($A35,FOLK1A!$A:$A,FOLK1A!B:B)</f>
        <v>62092</v>
      </c>
      <c r="F35">
        <f>_xlfn.XLOOKUP($A35,FOLK1A!$A:$A,FOLK1A!C:C)</f>
        <v>63953</v>
      </c>
      <c r="G35">
        <f>_xlfn.XLOOKUP($A35,FOLK1A!$A:$A,FOLK1A!D:D)</f>
        <v>64244</v>
      </c>
      <c r="H35" s="5">
        <f t="shared" si="1"/>
        <v>7.4938800489596087</v>
      </c>
      <c r="I35" s="5">
        <f t="shared" si="2"/>
        <v>7.2689944177755539</v>
      </c>
      <c r="J35" s="5">
        <f t="shared" si="3"/>
        <v>7.2380455762405829</v>
      </c>
    </row>
    <row r="36" spans="1:11" x14ac:dyDescent="0.25">
      <c r="A36" t="s">
        <v>17</v>
      </c>
      <c r="B36">
        <v>178579</v>
      </c>
      <c r="C36">
        <v>194792</v>
      </c>
      <c r="D36">
        <v>192873</v>
      </c>
      <c r="E36">
        <f>_xlfn.XLOOKUP($A36,FOLK1A!$A:$A,FOLK1A!B:B)</f>
        <v>28423</v>
      </c>
      <c r="F36">
        <f>_xlfn.XLOOKUP($A36,FOLK1A!$A:$A,FOLK1A!C:C)</f>
        <v>30784</v>
      </c>
      <c r="G36">
        <f>_xlfn.XLOOKUP($A36,FOLK1A!$A:$A,FOLK1A!D:D)</f>
        <v>32030</v>
      </c>
      <c r="H36" s="5">
        <f t="shared" si="1"/>
        <v>6.2829046898638428</v>
      </c>
      <c r="I36" s="5">
        <f t="shared" si="2"/>
        <v>6.3277027027027026</v>
      </c>
      <c r="J36" s="5">
        <f t="shared" si="3"/>
        <v>6.021635966281611</v>
      </c>
    </row>
    <row r="37" spans="1:11" x14ac:dyDescent="0.25">
      <c r="A37" t="s">
        <v>86</v>
      </c>
      <c r="B37">
        <v>590498</v>
      </c>
      <c r="C37">
        <v>702702</v>
      </c>
      <c r="D37">
        <v>686964</v>
      </c>
      <c r="E37">
        <f>_xlfn.XLOOKUP($A37,FOLK1A!$A:$A,FOLK1A!B:B)</f>
        <v>87593</v>
      </c>
      <c r="F37">
        <f>_xlfn.XLOOKUP($A37,FOLK1A!$A:$A,FOLK1A!C:C)</f>
        <v>90006</v>
      </c>
      <c r="G37">
        <f>_xlfn.XLOOKUP($A37,FOLK1A!$A:$A,FOLK1A!D:D)</f>
        <v>90546</v>
      </c>
      <c r="H37" s="5">
        <f t="shared" si="1"/>
        <v>6.7413834438825022</v>
      </c>
      <c r="I37" s="5">
        <f t="shared" si="2"/>
        <v>7.8072795146990197</v>
      </c>
      <c r="J37" s="5">
        <f t="shared" si="3"/>
        <v>7.5869061029752833</v>
      </c>
    </row>
    <row r="38" spans="1:11" x14ac:dyDescent="0.25">
      <c r="A38" t="s">
        <v>32</v>
      </c>
      <c r="B38">
        <v>312428</v>
      </c>
      <c r="C38">
        <v>359875</v>
      </c>
      <c r="D38">
        <v>370899</v>
      </c>
      <c r="E38">
        <f>_xlfn.XLOOKUP($A38,FOLK1A!$A:$A,FOLK1A!B:B)</f>
        <v>49672</v>
      </c>
      <c r="F38">
        <f>_xlfn.XLOOKUP($A38,FOLK1A!$A:$A,FOLK1A!C:C)</f>
        <v>54855</v>
      </c>
      <c r="G38">
        <f>_xlfn.XLOOKUP($A38,FOLK1A!$A:$A,FOLK1A!D:D)</f>
        <v>55182</v>
      </c>
      <c r="H38" s="5">
        <f t="shared" si="1"/>
        <v>6.2898212272507648</v>
      </c>
      <c r="I38" s="5">
        <f t="shared" si="2"/>
        <v>6.5604776228238082</v>
      </c>
      <c r="J38" s="5">
        <f t="shared" si="3"/>
        <v>6.7213765358269004</v>
      </c>
    </row>
    <row r="39" spans="1:11" x14ac:dyDescent="0.25">
      <c r="A39" t="s">
        <v>96</v>
      </c>
      <c r="B39">
        <v>456728</v>
      </c>
      <c r="C39">
        <v>492087</v>
      </c>
      <c r="D39">
        <v>489005</v>
      </c>
      <c r="E39">
        <f>_xlfn.XLOOKUP($A39,FOLK1A!$A:$A,FOLK1A!B:B)</f>
        <v>65411</v>
      </c>
      <c r="F39">
        <f>_xlfn.XLOOKUP($A39,FOLK1A!$A:$A,FOLK1A!C:C)</f>
        <v>63311</v>
      </c>
      <c r="G39">
        <f>_xlfn.XLOOKUP($A39,FOLK1A!$A:$A,FOLK1A!D:D)</f>
        <v>62979</v>
      </c>
      <c r="H39" s="5">
        <f t="shared" si="1"/>
        <v>6.9824341471617926</v>
      </c>
      <c r="I39" s="5">
        <f t="shared" si="2"/>
        <v>7.7725355783355186</v>
      </c>
      <c r="J39" s="5">
        <f t="shared" si="3"/>
        <v>7.7645723177567127</v>
      </c>
    </row>
    <row r="40" spans="1:11" x14ac:dyDescent="0.25">
      <c r="A40" t="s">
        <v>43</v>
      </c>
      <c r="B40">
        <v>499430</v>
      </c>
      <c r="C40">
        <v>513795</v>
      </c>
      <c r="D40">
        <v>505667</v>
      </c>
      <c r="E40">
        <f>_xlfn.XLOOKUP($A40,FOLK1A!$A:$A,FOLK1A!B:B)</f>
        <v>69972</v>
      </c>
      <c r="F40">
        <f>_xlfn.XLOOKUP($A40,FOLK1A!$A:$A,FOLK1A!C:C)</f>
        <v>74490</v>
      </c>
      <c r="G40">
        <f>_xlfn.XLOOKUP($A40,FOLK1A!$A:$A,FOLK1A!D:D)</f>
        <v>75009</v>
      </c>
      <c r="H40" s="5">
        <f t="shared" si="1"/>
        <v>7.1375693134396618</v>
      </c>
      <c r="I40" s="5">
        <f t="shared" si="2"/>
        <v>6.8975030205396699</v>
      </c>
      <c r="J40" s="5">
        <f t="shared" si="3"/>
        <v>6.7414176965430812</v>
      </c>
    </row>
    <row r="41" spans="1:11" x14ac:dyDescent="0.25">
      <c r="A41" t="s">
        <v>87</v>
      </c>
      <c r="B41">
        <v>400631</v>
      </c>
      <c r="C41">
        <v>453606</v>
      </c>
      <c r="D41">
        <v>441697</v>
      </c>
      <c r="E41">
        <f>_xlfn.XLOOKUP($A41,FOLK1A!$A:$A,FOLK1A!B:B)</f>
        <v>57661</v>
      </c>
      <c r="F41">
        <f>_xlfn.XLOOKUP($A41,FOLK1A!$A:$A,FOLK1A!C:C)</f>
        <v>59201</v>
      </c>
      <c r="G41">
        <f>_xlfn.XLOOKUP($A41,FOLK1A!$A:$A,FOLK1A!D:D)</f>
        <v>59324</v>
      </c>
      <c r="H41" s="5">
        <f t="shared" si="1"/>
        <v>6.9480411369903399</v>
      </c>
      <c r="I41" s="5">
        <f t="shared" si="2"/>
        <v>7.6621340855728786</v>
      </c>
      <c r="J41" s="5">
        <f t="shared" si="3"/>
        <v>7.4455026633403003</v>
      </c>
    </row>
    <row r="42" spans="1:11" x14ac:dyDescent="0.25">
      <c r="A42" t="s">
        <v>77</v>
      </c>
      <c r="B42">
        <v>624959</v>
      </c>
      <c r="C42">
        <v>735697</v>
      </c>
      <c r="D42">
        <v>726011</v>
      </c>
      <c r="E42">
        <f>_xlfn.XLOOKUP($A42,FOLK1A!$A:$A,FOLK1A!B:B)</f>
        <v>87736</v>
      </c>
      <c r="F42">
        <f>_xlfn.XLOOKUP($A42,FOLK1A!$A:$A,FOLK1A!C:C)</f>
        <v>97921</v>
      </c>
      <c r="G42">
        <f>_xlfn.XLOOKUP($A42,FOLK1A!$A:$A,FOLK1A!D:D)</f>
        <v>98806</v>
      </c>
      <c r="H42" s="5">
        <f t="shared" si="1"/>
        <v>7.123176347223489</v>
      </c>
      <c r="I42" s="5">
        <f t="shared" si="2"/>
        <v>7.5131687789136139</v>
      </c>
      <c r="J42" s="5">
        <f t="shared" si="3"/>
        <v>7.3478432483857254</v>
      </c>
    </row>
    <row r="43" spans="1:11" x14ac:dyDescent="0.25">
      <c r="A43" t="s">
        <v>18</v>
      </c>
      <c r="B43">
        <v>342620</v>
      </c>
      <c r="C43">
        <v>351256</v>
      </c>
      <c r="D43">
        <v>345495</v>
      </c>
      <c r="E43">
        <f>_xlfn.XLOOKUP($A43,FOLK1A!$A:$A,FOLK1A!B:B)</f>
        <v>52831</v>
      </c>
      <c r="F43">
        <f>_xlfn.XLOOKUP($A43,FOLK1A!$A:$A,FOLK1A!C:C)</f>
        <v>53760</v>
      </c>
      <c r="G43">
        <f>_xlfn.XLOOKUP($A43,FOLK1A!$A:$A,FOLK1A!D:D)</f>
        <v>54228</v>
      </c>
      <c r="H43" s="5">
        <f t="shared" si="1"/>
        <v>6.4852075485983605</v>
      </c>
      <c r="I43" s="5">
        <f t="shared" si="2"/>
        <v>6.5337797619047615</v>
      </c>
      <c r="J43" s="5">
        <f t="shared" si="3"/>
        <v>6.3711551228147822</v>
      </c>
    </row>
    <row r="44" spans="1:11" x14ac:dyDescent="0.25">
      <c r="A44" t="s">
        <v>19</v>
      </c>
      <c r="B44">
        <v>328842</v>
      </c>
      <c r="C44">
        <v>367512</v>
      </c>
      <c r="D44">
        <v>367046</v>
      </c>
      <c r="E44">
        <f>_xlfn.XLOOKUP($A44,FOLK1A!$A:$A,FOLK1A!B:B)</f>
        <v>49960</v>
      </c>
      <c r="F44">
        <f>_xlfn.XLOOKUP($A44,FOLK1A!$A:$A,FOLK1A!C:C)</f>
        <v>59059</v>
      </c>
      <c r="G44">
        <f>_xlfn.XLOOKUP($A44,FOLK1A!$A:$A,FOLK1A!D:D)</f>
        <v>60458</v>
      </c>
      <c r="H44" s="5">
        <f t="shared" si="1"/>
        <v>6.5821056845476384</v>
      </c>
      <c r="I44" s="5">
        <f t="shared" si="2"/>
        <v>6.222794154997545</v>
      </c>
      <c r="J44" s="5">
        <f t="shared" si="3"/>
        <v>6.0710906745178468</v>
      </c>
    </row>
    <row r="45" spans="1:11" x14ac:dyDescent="0.25">
      <c r="A45" t="s">
        <v>33</v>
      </c>
      <c r="B45">
        <v>186259</v>
      </c>
      <c r="C45">
        <v>183299</v>
      </c>
      <c r="D45">
        <v>183790</v>
      </c>
      <c r="E45">
        <f>_xlfn.XLOOKUP($A45,FOLK1A!$A:$A,FOLK1A!B:B)</f>
        <v>24965</v>
      </c>
      <c r="F45">
        <f>_xlfn.XLOOKUP($A45,FOLK1A!$A:$A,FOLK1A!C:C)</f>
        <v>25168</v>
      </c>
      <c r="G45">
        <f>_xlfn.XLOOKUP($A45,FOLK1A!$A:$A,FOLK1A!D:D)</f>
        <v>25354</v>
      </c>
      <c r="H45" s="5">
        <f t="shared" si="1"/>
        <v>7.4608051271780491</v>
      </c>
      <c r="I45" s="5">
        <f t="shared" si="2"/>
        <v>7.2830181182453906</v>
      </c>
      <c r="J45" s="5">
        <f t="shared" si="3"/>
        <v>7.2489548000315533</v>
      </c>
    </row>
    <row r="46" spans="1:11" x14ac:dyDescent="0.25">
      <c r="A46" t="s">
        <v>88</v>
      </c>
      <c r="B46">
        <v>279109</v>
      </c>
      <c r="C46">
        <v>323247</v>
      </c>
      <c r="D46">
        <v>324062</v>
      </c>
      <c r="E46">
        <f>_xlfn.XLOOKUP($A46,FOLK1A!$A:$A,FOLK1A!B:B)</f>
        <v>40798</v>
      </c>
      <c r="F46">
        <f>_xlfn.XLOOKUP($A46,FOLK1A!$A:$A,FOLK1A!C:C)</f>
        <v>43009</v>
      </c>
      <c r="G46">
        <f>_xlfn.XLOOKUP($A46,FOLK1A!$A:$A,FOLK1A!D:D)</f>
        <v>43305</v>
      </c>
      <c r="H46" s="5">
        <f t="shared" si="1"/>
        <v>6.8412422177557719</v>
      </c>
      <c r="I46" s="5">
        <f t="shared" si="2"/>
        <v>7.5157990188100161</v>
      </c>
      <c r="J46" s="5">
        <f t="shared" si="3"/>
        <v>7.4832467382519336</v>
      </c>
    </row>
    <row r="47" spans="1:11" x14ac:dyDescent="0.25">
      <c r="A47" t="s">
        <v>20</v>
      </c>
      <c r="B47">
        <v>153304</v>
      </c>
      <c r="C47">
        <v>149485</v>
      </c>
      <c r="D47">
        <v>159405</v>
      </c>
      <c r="E47">
        <f>_xlfn.XLOOKUP($A47,FOLK1A!$A:$A,FOLK1A!B:B)</f>
        <v>22358</v>
      </c>
      <c r="F47">
        <f>_xlfn.XLOOKUP($A47,FOLK1A!$A:$A,FOLK1A!C:C)</f>
        <v>24365</v>
      </c>
      <c r="G47">
        <f>_xlfn.XLOOKUP($A47,FOLK1A!$A:$A,FOLK1A!D:D)</f>
        <v>24685</v>
      </c>
      <c r="H47" s="5">
        <f t="shared" si="1"/>
        <v>6.8567850433849182</v>
      </c>
      <c r="I47" s="5">
        <f t="shared" si="2"/>
        <v>6.135234968192079</v>
      </c>
      <c r="J47" s="5">
        <f t="shared" si="3"/>
        <v>6.4575653230706909</v>
      </c>
    </row>
    <row r="48" spans="1:11" x14ac:dyDescent="0.25">
      <c r="A48" t="s">
        <v>97</v>
      </c>
      <c r="B48">
        <v>247148</v>
      </c>
      <c r="C48">
        <v>302596</v>
      </c>
      <c r="D48">
        <v>299483</v>
      </c>
      <c r="E48">
        <f>_xlfn.XLOOKUP($A48,FOLK1A!$A:$A,FOLK1A!B:B)</f>
        <v>38466</v>
      </c>
      <c r="F48">
        <f>_xlfn.XLOOKUP($A48,FOLK1A!$A:$A,FOLK1A!C:C)</f>
        <v>37954</v>
      </c>
      <c r="G48">
        <f>_xlfn.XLOOKUP($A48,FOLK1A!$A:$A,FOLK1A!D:D)</f>
        <v>37998</v>
      </c>
      <c r="H48" s="5">
        <f t="shared" si="1"/>
        <v>6.4251026880881819</v>
      </c>
      <c r="I48" s="5">
        <f t="shared" si="2"/>
        <v>7.9727037993360383</v>
      </c>
      <c r="J48" s="5">
        <f t="shared" si="3"/>
        <v>7.8815463971787985</v>
      </c>
    </row>
    <row r="49" spans="1:10" x14ac:dyDescent="0.25">
      <c r="A49" t="s">
        <v>44</v>
      </c>
      <c r="B49">
        <v>338182</v>
      </c>
      <c r="C49">
        <v>342158</v>
      </c>
      <c r="D49">
        <v>311133</v>
      </c>
      <c r="E49">
        <f>_xlfn.XLOOKUP($A49,FOLK1A!$A:$A,FOLK1A!B:B)</f>
        <v>48660</v>
      </c>
      <c r="F49">
        <f>_xlfn.XLOOKUP($A49,FOLK1A!$A:$A,FOLK1A!C:C)</f>
        <v>48103</v>
      </c>
      <c r="G49">
        <f>_xlfn.XLOOKUP($A49,FOLK1A!$A:$A,FOLK1A!D:D)</f>
        <v>47954</v>
      </c>
      <c r="H49" s="5">
        <f t="shared" si="1"/>
        <v>6.949897246198109</v>
      </c>
      <c r="I49" s="5">
        <f t="shared" si="2"/>
        <v>7.1130282934536311</v>
      </c>
      <c r="J49" s="5">
        <f t="shared" si="3"/>
        <v>6.4881553155106975</v>
      </c>
    </row>
    <row r="50" spans="1:10" x14ac:dyDescent="0.25">
      <c r="A50" t="s">
        <v>55</v>
      </c>
      <c r="B50">
        <v>176720</v>
      </c>
      <c r="C50">
        <v>183983</v>
      </c>
      <c r="D50">
        <v>184951</v>
      </c>
      <c r="E50">
        <f>_xlfn.XLOOKUP($A50,FOLK1A!$A:$A,FOLK1A!B:B)</f>
        <v>23880</v>
      </c>
      <c r="F50">
        <f>_xlfn.XLOOKUP($A50,FOLK1A!$A:$A,FOLK1A!C:C)</f>
        <v>23949</v>
      </c>
      <c r="G50">
        <f>_xlfn.XLOOKUP($A50,FOLK1A!$A:$A,FOLK1A!D:D)</f>
        <v>24299</v>
      </c>
      <c r="H50" s="5">
        <f t="shared" si="1"/>
        <v>7.4003350083752091</v>
      </c>
      <c r="I50" s="5">
        <f t="shared" si="2"/>
        <v>7.6822831851016744</v>
      </c>
      <c r="J50" s="5">
        <f t="shared" si="3"/>
        <v>7.6114654924070946</v>
      </c>
    </row>
    <row r="51" spans="1:10" x14ac:dyDescent="0.25">
      <c r="A51" t="s">
        <v>68</v>
      </c>
      <c r="B51">
        <v>693385</v>
      </c>
      <c r="C51">
        <v>716214</v>
      </c>
      <c r="D51">
        <v>714545</v>
      </c>
      <c r="E51">
        <f>_xlfn.XLOOKUP($A51,FOLK1A!$A:$A,FOLK1A!B:B)</f>
        <v>91695</v>
      </c>
      <c r="F51">
        <f>_xlfn.XLOOKUP($A51,FOLK1A!$A:$A,FOLK1A!C:C)</f>
        <v>95897</v>
      </c>
      <c r="G51">
        <f>_xlfn.XLOOKUP($A51,FOLK1A!$A:$A,FOLK1A!D:D)</f>
        <v>96214</v>
      </c>
      <c r="H51" s="5">
        <f t="shared" si="1"/>
        <v>7.5618626969845684</v>
      </c>
      <c r="I51" s="5">
        <f t="shared" si="2"/>
        <v>7.4685756593011252</v>
      </c>
      <c r="J51" s="5">
        <f t="shared" si="3"/>
        <v>7.4266219053360221</v>
      </c>
    </row>
    <row r="52" spans="1:10" x14ac:dyDescent="0.25">
      <c r="A52" t="s">
        <v>7</v>
      </c>
      <c r="B52">
        <v>3394783</v>
      </c>
      <c r="C52">
        <v>4047358</v>
      </c>
      <c r="D52">
        <v>4041828</v>
      </c>
      <c r="E52">
        <f>_xlfn.XLOOKUP($A52,FOLK1A!$A:$A,FOLK1A!B:B)</f>
        <v>591481</v>
      </c>
      <c r="F52">
        <f>_xlfn.XLOOKUP($A52,FOLK1A!$A:$A,FOLK1A!C:C)</f>
        <v>667099</v>
      </c>
      <c r="G52">
        <f>_xlfn.XLOOKUP($A52,FOLK1A!$A:$A,FOLK1A!D:D)</f>
        <v>671714</v>
      </c>
      <c r="H52" s="5">
        <f t="shared" si="1"/>
        <v>5.7394624679406441</v>
      </c>
      <c r="I52" s="5">
        <f t="shared" si="2"/>
        <v>6.0671024840391006</v>
      </c>
      <c r="J52" s="5">
        <f t="shared" si="3"/>
        <v>6.0171858856596705</v>
      </c>
    </row>
    <row r="53" spans="1:10" x14ac:dyDescent="0.25">
      <c r="A53" t="s">
        <v>37</v>
      </c>
      <c r="B53">
        <v>464947</v>
      </c>
      <c r="C53">
        <v>451566</v>
      </c>
      <c r="D53">
        <v>443451</v>
      </c>
      <c r="E53">
        <f>_xlfn.XLOOKUP($A53,FOLK1A!$A:$A,FOLK1A!B:B)</f>
        <v>59868</v>
      </c>
      <c r="F53">
        <f>_xlfn.XLOOKUP($A53,FOLK1A!$A:$A,FOLK1A!C:C)</f>
        <v>63335</v>
      </c>
      <c r="G53">
        <f>_xlfn.XLOOKUP($A53,FOLK1A!$A:$A,FOLK1A!D:D)</f>
        <v>63962</v>
      </c>
      <c r="H53" s="5">
        <f t="shared" si="1"/>
        <v>7.7662023117525223</v>
      </c>
      <c r="I53" s="5">
        <f t="shared" si="2"/>
        <v>7.1298018473198077</v>
      </c>
      <c r="J53" s="5">
        <f t="shared" si="3"/>
        <v>6.933038366530127</v>
      </c>
    </row>
    <row r="54" spans="1:10" x14ac:dyDescent="0.25">
      <c r="A54" t="s">
        <v>56</v>
      </c>
      <c r="B54">
        <v>103245</v>
      </c>
      <c r="C54">
        <v>101003</v>
      </c>
      <c r="D54">
        <v>105328</v>
      </c>
      <c r="E54">
        <f>_xlfn.XLOOKUP($A54,FOLK1A!$A:$A,FOLK1A!B:B)</f>
        <v>12547</v>
      </c>
      <c r="F54">
        <f>_xlfn.XLOOKUP($A54,FOLK1A!$A:$A,FOLK1A!C:C)</f>
        <v>11973</v>
      </c>
      <c r="G54">
        <f>_xlfn.XLOOKUP($A54,FOLK1A!$A:$A,FOLK1A!D:D)</f>
        <v>11841</v>
      </c>
      <c r="H54" s="5">
        <f t="shared" si="1"/>
        <v>8.2286602375069737</v>
      </c>
      <c r="I54" s="5">
        <f t="shared" si="2"/>
        <v>8.4358974358974361</v>
      </c>
      <c r="J54" s="5">
        <f t="shared" si="3"/>
        <v>8.8951946626129548</v>
      </c>
    </row>
    <row r="55" spans="1:10" x14ac:dyDescent="0.25">
      <c r="A55" t="s">
        <v>38</v>
      </c>
      <c r="B55">
        <v>183639</v>
      </c>
      <c r="C55">
        <v>192877</v>
      </c>
      <c r="D55">
        <v>187724</v>
      </c>
      <c r="E55">
        <f>_xlfn.XLOOKUP($A55,FOLK1A!$A:$A,FOLK1A!B:B)</f>
        <v>27317</v>
      </c>
      <c r="F55">
        <f>_xlfn.XLOOKUP($A55,FOLK1A!$A:$A,FOLK1A!C:C)</f>
        <v>29594</v>
      </c>
      <c r="G55">
        <f>_xlfn.XLOOKUP($A55,FOLK1A!$A:$A,FOLK1A!D:D)</f>
        <v>29879</v>
      </c>
      <c r="H55" s="5">
        <f t="shared" si="1"/>
        <v>6.7225171138851261</v>
      </c>
      <c r="I55" s="5">
        <f t="shared" si="2"/>
        <v>6.5174359667500168</v>
      </c>
      <c r="J55" s="5">
        <f t="shared" si="3"/>
        <v>6.282807322868905</v>
      </c>
    </row>
    <row r="56" spans="1:10" x14ac:dyDescent="0.25">
      <c r="A56" t="s">
        <v>89</v>
      </c>
      <c r="B56">
        <v>155354</v>
      </c>
      <c r="C56">
        <v>124707</v>
      </c>
      <c r="D56">
        <v>122904</v>
      </c>
      <c r="E56">
        <f>_xlfn.XLOOKUP($A56,FOLK1A!$A:$A,FOLK1A!B:B)</f>
        <v>20399</v>
      </c>
      <c r="F56">
        <f>_xlfn.XLOOKUP($A56,FOLK1A!$A:$A,FOLK1A!C:C)</f>
        <v>18800</v>
      </c>
      <c r="G56">
        <f>_xlfn.XLOOKUP($A56,FOLK1A!$A:$A,FOLK1A!D:D)</f>
        <v>18596</v>
      </c>
      <c r="H56" s="5">
        <f t="shared" si="1"/>
        <v>7.6157654786999363</v>
      </c>
      <c r="I56" s="5">
        <f t="shared" si="2"/>
        <v>6.633351063829787</v>
      </c>
      <c r="J56" s="5">
        <f t="shared" si="3"/>
        <v>6.6091632609163264</v>
      </c>
    </row>
    <row r="57" spans="1:10" x14ac:dyDescent="0.25">
      <c r="A57" t="s">
        <v>45</v>
      </c>
      <c r="B57">
        <v>347480</v>
      </c>
      <c r="C57">
        <v>279925</v>
      </c>
      <c r="D57">
        <v>272409</v>
      </c>
      <c r="E57">
        <f>_xlfn.XLOOKUP($A57,FOLK1A!$A:$A,FOLK1A!B:B)</f>
        <v>42638</v>
      </c>
      <c r="F57">
        <f>_xlfn.XLOOKUP($A57,FOLK1A!$A:$A,FOLK1A!C:C)</f>
        <v>39122</v>
      </c>
      <c r="G57">
        <f>_xlfn.XLOOKUP($A57,FOLK1A!$A:$A,FOLK1A!D:D)</f>
        <v>38533</v>
      </c>
      <c r="H57" s="5">
        <f t="shared" si="1"/>
        <v>8.1495379708241469</v>
      </c>
      <c r="I57" s="5">
        <f t="shared" si="2"/>
        <v>7.1551812279535811</v>
      </c>
      <c r="J57" s="5">
        <f t="shared" si="3"/>
        <v>7.0694988710975011</v>
      </c>
    </row>
    <row r="58" spans="1:10" x14ac:dyDescent="0.25">
      <c r="A58" t="s">
        <v>21</v>
      </c>
      <c r="B58">
        <v>339825</v>
      </c>
      <c r="C58">
        <v>365531</v>
      </c>
      <c r="D58">
        <v>356440</v>
      </c>
      <c r="E58">
        <f>_xlfn.XLOOKUP($A58,FOLK1A!$A:$A,FOLK1A!B:B)</f>
        <v>55097</v>
      </c>
      <c r="F58">
        <f>_xlfn.XLOOKUP($A58,FOLK1A!$A:$A,FOLK1A!C:C)</f>
        <v>58713</v>
      </c>
      <c r="G58">
        <f>_xlfn.XLOOKUP($A58,FOLK1A!$A:$A,FOLK1A!D:D)</f>
        <v>58614</v>
      </c>
      <c r="H58" s="5">
        <f t="shared" si="1"/>
        <v>6.1677586801459245</v>
      </c>
      <c r="I58" s="5">
        <f t="shared" si="2"/>
        <v>6.2257251375334253</v>
      </c>
      <c r="J58" s="5">
        <f t="shared" si="3"/>
        <v>6.0811410243286588</v>
      </c>
    </row>
    <row r="59" spans="1:10" x14ac:dyDescent="0.25">
      <c r="A59" t="s">
        <v>98</v>
      </c>
      <c r="B59">
        <v>13183</v>
      </c>
      <c r="C59">
        <v>12940</v>
      </c>
      <c r="D59">
        <v>12146</v>
      </c>
      <c r="E59">
        <f>_xlfn.XLOOKUP($A59,FOLK1A!$A:$A,FOLK1A!B:B)</f>
        <v>1817</v>
      </c>
      <c r="F59">
        <f>_xlfn.XLOOKUP($A59,FOLK1A!$A:$A,FOLK1A!C:C)</f>
        <v>1719</v>
      </c>
      <c r="G59">
        <f>_xlfn.XLOOKUP($A59,FOLK1A!$A:$A,FOLK1A!D:D)</f>
        <v>1683</v>
      </c>
      <c r="H59" s="5">
        <f t="shared" si="1"/>
        <v>7.2553659878921302</v>
      </c>
      <c r="I59" s="5">
        <f t="shared" si="2"/>
        <v>7.5276323443862712</v>
      </c>
      <c r="J59" s="5">
        <f t="shared" si="3"/>
        <v>7.2168746286393342</v>
      </c>
    </row>
    <row r="60" spans="1:10" x14ac:dyDescent="0.25">
      <c r="A60" t="s">
        <v>99</v>
      </c>
      <c r="B60">
        <v>298625</v>
      </c>
      <c r="C60">
        <v>326626</v>
      </c>
      <c r="D60">
        <v>334203</v>
      </c>
      <c r="E60">
        <f>_xlfn.XLOOKUP($A60,FOLK1A!$A:$A,FOLK1A!B:B)</f>
        <v>42131</v>
      </c>
      <c r="F60">
        <f>_xlfn.XLOOKUP($A60,FOLK1A!$A:$A,FOLK1A!C:C)</f>
        <v>41606</v>
      </c>
      <c r="G60">
        <f>_xlfn.XLOOKUP($A60,FOLK1A!$A:$A,FOLK1A!D:D)</f>
        <v>41541</v>
      </c>
      <c r="H60" s="5">
        <f t="shared" si="1"/>
        <v>7.0880112031520737</v>
      </c>
      <c r="I60" s="5">
        <f t="shared" si="2"/>
        <v>7.8504542614046047</v>
      </c>
      <c r="J60" s="5">
        <f t="shared" si="3"/>
        <v>8.0451361305697979</v>
      </c>
    </row>
    <row r="61" spans="1:10" x14ac:dyDescent="0.25">
      <c r="A61" t="s">
        <v>57</v>
      </c>
      <c r="B61">
        <v>262557</v>
      </c>
      <c r="C61">
        <v>306467</v>
      </c>
      <c r="D61">
        <v>297288</v>
      </c>
      <c r="E61">
        <f>_xlfn.XLOOKUP($A61,FOLK1A!$A:$A,FOLK1A!B:B)</f>
        <v>37913</v>
      </c>
      <c r="F61">
        <f>_xlfn.XLOOKUP($A61,FOLK1A!$A:$A,FOLK1A!C:C)</f>
        <v>40318</v>
      </c>
      <c r="G61">
        <f>_xlfn.XLOOKUP($A61,FOLK1A!$A:$A,FOLK1A!D:D)</f>
        <v>40625</v>
      </c>
      <c r="H61" s="5">
        <f t="shared" si="1"/>
        <v>6.9252499142774244</v>
      </c>
      <c r="I61" s="5">
        <f t="shared" si="2"/>
        <v>7.6012451014435243</v>
      </c>
      <c r="J61" s="5">
        <f t="shared" si="3"/>
        <v>7.3178584615384619</v>
      </c>
    </row>
    <row r="62" spans="1:10" x14ac:dyDescent="0.25">
      <c r="A62" t="s">
        <v>100</v>
      </c>
      <c r="B62">
        <v>171599</v>
      </c>
      <c r="C62">
        <v>157550</v>
      </c>
      <c r="D62">
        <v>148272</v>
      </c>
      <c r="E62">
        <f>_xlfn.XLOOKUP($A62,FOLK1A!$A:$A,FOLK1A!B:B)</f>
        <v>20629</v>
      </c>
      <c r="F62">
        <f>_xlfn.XLOOKUP($A62,FOLK1A!$A:$A,FOLK1A!C:C)</f>
        <v>19520</v>
      </c>
      <c r="G62">
        <f>_xlfn.XLOOKUP($A62,FOLK1A!$A:$A,FOLK1A!D:D)</f>
        <v>19344</v>
      </c>
      <c r="H62" s="5">
        <f t="shared" si="1"/>
        <v>8.3183382616704638</v>
      </c>
      <c r="I62" s="5">
        <f t="shared" si="2"/>
        <v>8.0712090163934427</v>
      </c>
      <c r="J62" s="5">
        <f t="shared" si="3"/>
        <v>7.6650124069478904</v>
      </c>
    </row>
    <row r="63" spans="1:10" x14ac:dyDescent="0.25">
      <c r="A63" t="s">
        <v>78</v>
      </c>
      <c r="B63">
        <v>280742</v>
      </c>
      <c r="C63">
        <v>305807</v>
      </c>
      <c r="D63">
        <v>303738</v>
      </c>
      <c r="E63">
        <f>_xlfn.XLOOKUP($A63,FOLK1A!$A:$A,FOLK1A!B:B)</f>
        <v>38144</v>
      </c>
      <c r="F63">
        <f>_xlfn.XLOOKUP($A63,FOLK1A!$A:$A,FOLK1A!C:C)</f>
        <v>36658</v>
      </c>
      <c r="G63">
        <f>_xlfn.XLOOKUP($A63,FOLK1A!$A:$A,FOLK1A!D:D)</f>
        <v>36477</v>
      </c>
      <c r="H63" s="5">
        <f t="shared" si="1"/>
        <v>7.3600566275167782</v>
      </c>
      <c r="I63" s="5">
        <f t="shared" si="2"/>
        <v>8.342162693000164</v>
      </c>
      <c r="J63" s="5">
        <f t="shared" si="3"/>
        <v>8.3268360884941188</v>
      </c>
    </row>
    <row r="64" spans="1:10" x14ac:dyDescent="0.25">
      <c r="A64" t="s">
        <v>58</v>
      </c>
      <c r="B64">
        <v>217196</v>
      </c>
      <c r="C64">
        <v>244896</v>
      </c>
      <c r="D64">
        <v>241788</v>
      </c>
      <c r="E64">
        <f>_xlfn.XLOOKUP($A64,FOLK1A!$A:$A,FOLK1A!B:B)</f>
        <v>29298</v>
      </c>
      <c r="F64">
        <f>_xlfn.XLOOKUP($A64,FOLK1A!$A:$A,FOLK1A!C:C)</f>
        <v>29342</v>
      </c>
      <c r="G64">
        <f>_xlfn.XLOOKUP($A64,FOLK1A!$A:$A,FOLK1A!D:D)</f>
        <v>29179</v>
      </c>
      <c r="H64" s="5">
        <f t="shared" si="1"/>
        <v>7.4133387944569593</v>
      </c>
      <c r="I64" s="5">
        <f t="shared" si="2"/>
        <v>8.3462613318792176</v>
      </c>
      <c r="J64" s="5">
        <f t="shared" si="3"/>
        <v>8.2863703348298436</v>
      </c>
    </row>
    <row r="65" spans="1:10" x14ac:dyDescent="0.25">
      <c r="A65" t="s">
        <v>59</v>
      </c>
      <c r="B65">
        <v>210308</v>
      </c>
      <c r="C65">
        <v>247706</v>
      </c>
      <c r="D65">
        <v>250463</v>
      </c>
      <c r="E65">
        <f>_xlfn.XLOOKUP($A65,FOLK1A!$A:$A,FOLK1A!B:B)</f>
        <v>31886</v>
      </c>
      <c r="F65">
        <f>_xlfn.XLOOKUP($A65,FOLK1A!$A:$A,FOLK1A!C:C)</f>
        <v>32329</v>
      </c>
      <c r="G65">
        <f>_xlfn.XLOOKUP($A65,FOLK1A!$A:$A,FOLK1A!D:D)</f>
        <v>32401</v>
      </c>
      <c r="H65" s="5">
        <f t="shared" si="1"/>
        <v>6.5956219030295431</v>
      </c>
      <c r="I65" s="5">
        <f t="shared" si="2"/>
        <v>7.6620371802406506</v>
      </c>
      <c r="J65" s="5">
        <f t="shared" si="3"/>
        <v>7.7301009228110242</v>
      </c>
    </row>
    <row r="66" spans="1:10" x14ac:dyDescent="0.25">
      <c r="A66" t="s">
        <v>46</v>
      </c>
      <c r="B66">
        <v>655569</v>
      </c>
      <c r="C66">
        <v>636140</v>
      </c>
      <c r="D66">
        <v>622774</v>
      </c>
      <c r="E66">
        <f>_xlfn.XLOOKUP($A66,FOLK1A!$A:$A,FOLK1A!B:B)</f>
        <v>82342</v>
      </c>
      <c r="F66">
        <f>_xlfn.XLOOKUP($A66,FOLK1A!$A:$A,FOLK1A!C:C)</f>
        <v>84895</v>
      </c>
      <c r="G66">
        <f>_xlfn.XLOOKUP($A66,FOLK1A!$A:$A,FOLK1A!D:D)</f>
        <v>85163</v>
      </c>
      <c r="H66" s="5">
        <f t="shared" si="1"/>
        <v>7.9615384615384617</v>
      </c>
      <c r="I66" s="5">
        <f t="shared" si="2"/>
        <v>7.4932563755227042</v>
      </c>
      <c r="J66" s="5">
        <f t="shared" si="3"/>
        <v>7.3127297065627088</v>
      </c>
    </row>
    <row r="67" spans="1:10" x14ac:dyDescent="0.25">
      <c r="A67" t="s">
        <v>79</v>
      </c>
      <c r="B67">
        <v>161534</v>
      </c>
      <c r="C67">
        <v>187985</v>
      </c>
      <c r="D67">
        <v>189603</v>
      </c>
      <c r="E67">
        <f>_xlfn.XLOOKUP($A67,FOLK1A!$A:$A,FOLK1A!B:B)</f>
        <v>22131</v>
      </c>
      <c r="F67">
        <f>_xlfn.XLOOKUP($A67,FOLK1A!$A:$A,FOLK1A!C:C)</f>
        <v>24083</v>
      </c>
      <c r="G67">
        <f>_xlfn.XLOOKUP($A67,FOLK1A!$A:$A,FOLK1A!D:D)</f>
        <v>24310</v>
      </c>
      <c r="H67" s="5">
        <f t="shared" si="1"/>
        <v>7.2989923636527951</v>
      </c>
      <c r="I67" s="5">
        <f t="shared" si="2"/>
        <v>7.8057135738902961</v>
      </c>
      <c r="J67" s="5">
        <f t="shared" si="3"/>
        <v>7.7993829699712052</v>
      </c>
    </row>
    <row r="68" spans="1:10" x14ac:dyDescent="0.25">
      <c r="A68" t="s">
        <v>60</v>
      </c>
      <c r="B68">
        <v>1432266</v>
      </c>
      <c r="C68">
        <v>1593777</v>
      </c>
      <c r="D68">
        <v>1585120</v>
      </c>
      <c r="E68">
        <f>_xlfn.XLOOKUP($A68,FOLK1A!$A:$A,FOLK1A!B:B)</f>
        <v>198972</v>
      </c>
      <c r="F68">
        <f>_xlfn.XLOOKUP($A68,FOLK1A!$A:$A,FOLK1A!C:C)</f>
        <v>210803</v>
      </c>
      <c r="G68">
        <f>_xlfn.XLOOKUP($A68,FOLK1A!$A:$A,FOLK1A!D:D)</f>
        <v>213168</v>
      </c>
      <c r="H68" s="5">
        <f t="shared" si="1"/>
        <v>7.1983294131837647</v>
      </c>
      <c r="I68" s="5">
        <f t="shared" si="2"/>
        <v>7.5605043571486172</v>
      </c>
      <c r="J68" s="5">
        <f t="shared" si="3"/>
        <v>7.4360129100052541</v>
      </c>
    </row>
    <row r="69" spans="1:10" x14ac:dyDescent="0.25">
      <c r="A69" t="s">
        <v>47</v>
      </c>
      <c r="B69">
        <v>253495</v>
      </c>
      <c r="C69">
        <v>208428</v>
      </c>
      <c r="D69">
        <v>203911</v>
      </c>
      <c r="E69">
        <f>_xlfn.XLOOKUP($A69,FOLK1A!$A:$A,FOLK1A!B:B)</f>
        <v>32816</v>
      </c>
      <c r="F69">
        <f>_xlfn.XLOOKUP($A69,FOLK1A!$A:$A,FOLK1A!C:C)</f>
        <v>32225</v>
      </c>
      <c r="G69">
        <f>_xlfn.XLOOKUP($A69,FOLK1A!$A:$A,FOLK1A!D:D)</f>
        <v>31988</v>
      </c>
      <c r="H69" s="5">
        <f t="shared" ref="H69:H102" si="4">B69/E69</f>
        <v>7.7247379327157484</v>
      </c>
      <c r="I69" s="5">
        <f t="shared" ref="I69:I102" si="5">C69/F69</f>
        <v>6.4678975950349109</v>
      </c>
      <c r="J69" s="5">
        <f t="shared" ref="J69:J102" si="6">D69/G69</f>
        <v>6.374609228460673</v>
      </c>
    </row>
    <row r="70" spans="1:10" x14ac:dyDescent="0.25">
      <c r="A70" t="s">
        <v>80</v>
      </c>
      <c r="B70">
        <v>749923</v>
      </c>
      <c r="C70">
        <v>823412</v>
      </c>
      <c r="D70">
        <v>815385</v>
      </c>
      <c r="E70">
        <f>_xlfn.XLOOKUP($A70,FOLK1A!$A:$A,FOLK1A!B:B)</f>
        <v>97520</v>
      </c>
      <c r="F70">
        <f>_xlfn.XLOOKUP($A70,FOLK1A!$A:$A,FOLK1A!C:C)</f>
        <v>100356</v>
      </c>
      <c r="G70">
        <f>_xlfn.XLOOKUP($A70,FOLK1A!$A:$A,FOLK1A!D:D)</f>
        <v>100564</v>
      </c>
      <c r="H70" s="5">
        <f t="shared" si="4"/>
        <v>7.6899405250205088</v>
      </c>
      <c r="I70" s="5">
        <f t="shared" si="5"/>
        <v>8.2049105185539482</v>
      </c>
      <c r="J70" s="5">
        <f t="shared" si="6"/>
        <v>8.1081202020603786</v>
      </c>
    </row>
    <row r="71" spans="1:10" x14ac:dyDescent="0.25">
      <c r="A71" t="s">
        <v>101</v>
      </c>
      <c r="B71">
        <v>194889</v>
      </c>
      <c r="C71">
        <v>227895</v>
      </c>
      <c r="D71">
        <v>227773</v>
      </c>
      <c r="E71">
        <f>_xlfn.XLOOKUP($A71,FOLK1A!$A:$A,FOLK1A!B:B)</f>
        <v>29149</v>
      </c>
      <c r="F71">
        <f>_xlfn.XLOOKUP($A71,FOLK1A!$A:$A,FOLK1A!C:C)</f>
        <v>30942</v>
      </c>
      <c r="G71">
        <f>_xlfn.XLOOKUP($A71,FOLK1A!$A:$A,FOLK1A!D:D)</f>
        <v>31280</v>
      </c>
      <c r="H71" s="5">
        <f t="shared" si="4"/>
        <v>6.6859583519160175</v>
      </c>
      <c r="I71" s="5">
        <f t="shared" si="5"/>
        <v>7.3652317238704672</v>
      </c>
      <c r="J71" s="5">
        <f t="shared" si="6"/>
        <v>7.2817455242966753</v>
      </c>
    </row>
    <row r="72" spans="1:10" x14ac:dyDescent="0.25">
      <c r="A72" t="s">
        <v>90</v>
      </c>
      <c r="B72">
        <v>390113</v>
      </c>
      <c r="C72">
        <v>394570</v>
      </c>
      <c r="D72">
        <v>388664</v>
      </c>
      <c r="E72">
        <f>_xlfn.XLOOKUP($A72,FOLK1A!$A:$A,FOLK1A!B:B)</f>
        <v>57139</v>
      </c>
      <c r="F72">
        <f>_xlfn.XLOOKUP($A72,FOLK1A!$A:$A,FOLK1A!C:C)</f>
        <v>55582</v>
      </c>
      <c r="G72">
        <f>_xlfn.XLOOKUP($A72,FOLK1A!$A:$A,FOLK1A!D:D)</f>
        <v>55405</v>
      </c>
      <c r="H72" s="5">
        <f t="shared" si="4"/>
        <v>6.827438352088766</v>
      </c>
      <c r="I72" s="5">
        <f t="shared" si="5"/>
        <v>7.098880932676046</v>
      </c>
      <c r="J72" s="5">
        <f t="shared" si="6"/>
        <v>7.0149625485064524</v>
      </c>
    </row>
    <row r="73" spans="1:10" x14ac:dyDescent="0.25">
      <c r="A73" t="s">
        <v>48</v>
      </c>
      <c r="B73">
        <v>253012</v>
      </c>
      <c r="C73">
        <v>245492</v>
      </c>
      <c r="D73">
        <v>230430</v>
      </c>
      <c r="E73">
        <f>_xlfn.XLOOKUP($A73,FOLK1A!$A:$A,FOLK1A!B:B)</f>
        <v>34031</v>
      </c>
      <c r="F73">
        <f>_xlfn.XLOOKUP($A73,FOLK1A!$A:$A,FOLK1A!C:C)</f>
        <v>36286</v>
      </c>
      <c r="G73">
        <f>_xlfn.XLOOKUP($A73,FOLK1A!$A:$A,FOLK1A!D:D)</f>
        <v>36010</v>
      </c>
      <c r="H73" s="5">
        <f t="shared" si="4"/>
        <v>7.4347506685081246</v>
      </c>
      <c r="I73" s="5">
        <f t="shared" si="5"/>
        <v>6.765474287604035</v>
      </c>
      <c r="J73" s="5">
        <f t="shared" si="6"/>
        <v>6.3990558178283807</v>
      </c>
    </row>
    <row r="74" spans="1:10" x14ac:dyDescent="0.25">
      <c r="A74" t="s">
        <v>39</v>
      </c>
      <c r="B74">
        <v>576004</v>
      </c>
      <c r="C74">
        <v>606274</v>
      </c>
      <c r="D74">
        <v>612148</v>
      </c>
      <c r="E74">
        <f>_xlfn.XLOOKUP($A74,FOLK1A!$A:$A,FOLK1A!B:B)</f>
        <v>86207</v>
      </c>
      <c r="F74">
        <f>_xlfn.XLOOKUP($A74,FOLK1A!$A:$A,FOLK1A!C:C)</f>
        <v>91623</v>
      </c>
      <c r="G74">
        <f>_xlfn.XLOOKUP($A74,FOLK1A!$A:$A,FOLK1A!D:D)</f>
        <v>92697</v>
      </c>
      <c r="H74" s="5">
        <f t="shared" si="4"/>
        <v>6.6816383820339418</v>
      </c>
      <c r="I74" s="5">
        <f t="shared" si="5"/>
        <v>6.6170503039629791</v>
      </c>
      <c r="J74" s="5">
        <f t="shared" si="6"/>
        <v>6.6037520092343875</v>
      </c>
    </row>
    <row r="75" spans="1:10" x14ac:dyDescent="0.25">
      <c r="A75" t="s">
        <v>34</v>
      </c>
      <c r="B75">
        <v>350601</v>
      </c>
      <c r="C75">
        <v>374575</v>
      </c>
      <c r="D75">
        <v>363608</v>
      </c>
      <c r="E75">
        <f>_xlfn.XLOOKUP($A75,FOLK1A!$A:$A,FOLK1A!B:B)</f>
        <v>55739</v>
      </c>
      <c r="F75">
        <f>_xlfn.XLOOKUP($A75,FOLK1A!$A:$A,FOLK1A!C:C)</f>
        <v>57342</v>
      </c>
      <c r="G75">
        <f>_xlfn.XLOOKUP($A75,FOLK1A!$A:$A,FOLK1A!D:D)</f>
        <v>57912</v>
      </c>
      <c r="H75" s="5">
        <f t="shared" si="4"/>
        <v>6.2900482606433554</v>
      </c>
      <c r="I75" s="5">
        <f t="shared" si="5"/>
        <v>6.5322974434097167</v>
      </c>
      <c r="J75" s="5">
        <f t="shared" si="6"/>
        <v>6.2786296449785883</v>
      </c>
    </row>
    <row r="76" spans="1:10" x14ac:dyDescent="0.25">
      <c r="A76" t="s">
        <v>22</v>
      </c>
      <c r="B76">
        <v>255282</v>
      </c>
      <c r="C76">
        <v>312521</v>
      </c>
      <c r="D76">
        <v>306988</v>
      </c>
      <c r="E76">
        <f>_xlfn.XLOOKUP($A76,FOLK1A!$A:$A,FOLK1A!B:B)</f>
        <v>38002</v>
      </c>
      <c r="F76">
        <f>_xlfn.XLOOKUP($A76,FOLK1A!$A:$A,FOLK1A!C:C)</f>
        <v>44734</v>
      </c>
      <c r="G76">
        <f>_xlfn.XLOOKUP($A76,FOLK1A!$A:$A,FOLK1A!D:D)</f>
        <v>45138</v>
      </c>
      <c r="H76" s="5">
        <f t="shared" si="4"/>
        <v>6.7175938108520601</v>
      </c>
      <c r="I76" s="5">
        <f t="shared" si="5"/>
        <v>6.9862073590557516</v>
      </c>
      <c r="J76" s="5">
        <f t="shared" si="6"/>
        <v>6.8010988524081704</v>
      </c>
    </row>
    <row r="77" spans="1:10" x14ac:dyDescent="0.25">
      <c r="A77" t="s">
        <v>81</v>
      </c>
      <c r="B77">
        <v>26374</v>
      </c>
      <c r="C77">
        <v>29501</v>
      </c>
      <c r="D77">
        <v>31190</v>
      </c>
      <c r="E77">
        <f>_xlfn.XLOOKUP($A77,FOLK1A!$A:$A,FOLK1A!B:B)</f>
        <v>3710</v>
      </c>
      <c r="F77">
        <f>_xlfn.XLOOKUP($A77,FOLK1A!$A:$A,FOLK1A!C:C)</f>
        <v>3656</v>
      </c>
      <c r="G77">
        <f>_xlfn.XLOOKUP($A77,FOLK1A!$A:$A,FOLK1A!D:D)</f>
        <v>3617</v>
      </c>
      <c r="H77" s="5">
        <f t="shared" si="4"/>
        <v>7.1088948787061996</v>
      </c>
      <c r="I77" s="5">
        <f t="shared" si="5"/>
        <v>8.069201312910284</v>
      </c>
      <c r="J77" s="5">
        <f t="shared" si="6"/>
        <v>8.6231683715786556</v>
      </c>
    </row>
    <row r="78" spans="1:10" x14ac:dyDescent="0.25">
      <c r="A78" t="s">
        <v>82</v>
      </c>
      <c r="B78">
        <v>634532</v>
      </c>
      <c r="C78">
        <v>754288</v>
      </c>
      <c r="D78">
        <v>757063</v>
      </c>
      <c r="E78">
        <f>_xlfn.XLOOKUP($A78,FOLK1A!$A:$A,FOLK1A!B:B)</f>
        <v>90719</v>
      </c>
      <c r="F78">
        <f>_xlfn.XLOOKUP($A78,FOLK1A!$A:$A,FOLK1A!C:C)</f>
        <v>101574</v>
      </c>
      <c r="G78">
        <f>_xlfn.XLOOKUP($A78,FOLK1A!$A:$A,FOLK1A!D:D)</f>
        <v>102753</v>
      </c>
      <c r="H78" s="5">
        <f t="shared" si="4"/>
        <v>6.9944774523528697</v>
      </c>
      <c r="I78" s="5">
        <f t="shared" si="5"/>
        <v>7.4259948411995191</v>
      </c>
      <c r="J78" s="5">
        <f t="shared" si="6"/>
        <v>7.3677946142691697</v>
      </c>
    </row>
    <row r="79" spans="1:10" x14ac:dyDescent="0.25">
      <c r="A79" t="s">
        <v>83</v>
      </c>
      <c r="B79">
        <v>396716</v>
      </c>
      <c r="C79">
        <v>485794</v>
      </c>
      <c r="D79">
        <v>464832</v>
      </c>
      <c r="E79">
        <f>_xlfn.XLOOKUP($A79,FOLK1A!$A:$A,FOLK1A!B:B)</f>
        <v>59481</v>
      </c>
      <c r="F79">
        <f>_xlfn.XLOOKUP($A79,FOLK1A!$A:$A,FOLK1A!C:C)</f>
        <v>65760</v>
      </c>
      <c r="G79">
        <f>_xlfn.XLOOKUP($A79,FOLK1A!$A:$A,FOLK1A!D:D)</f>
        <v>66352</v>
      </c>
      <c r="H79" s="5">
        <f t="shared" si="4"/>
        <v>6.6696255947277283</v>
      </c>
      <c r="I79" s="5">
        <f t="shared" si="5"/>
        <v>7.3873783454987834</v>
      </c>
      <c r="J79" s="5">
        <f t="shared" si="6"/>
        <v>7.005546177959971</v>
      </c>
    </row>
    <row r="80" spans="1:10" x14ac:dyDescent="0.25">
      <c r="A80" t="s">
        <v>91</v>
      </c>
      <c r="B80">
        <v>354382</v>
      </c>
      <c r="C80">
        <v>359086</v>
      </c>
      <c r="D80">
        <v>340767</v>
      </c>
      <c r="E80">
        <f>_xlfn.XLOOKUP($A80,FOLK1A!$A:$A,FOLK1A!B:B)</f>
        <v>46639</v>
      </c>
      <c r="F80">
        <f>_xlfn.XLOOKUP($A80,FOLK1A!$A:$A,FOLK1A!C:C)</f>
        <v>44328</v>
      </c>
      <c r="G80">
        <f>_xlfn.XLOOKUP($A80,FOLK1A!$A:$A,FOLK1A!D:D)</f>
        <v>44104</v>
      </c>
      <c r="H80" s="5">
        <f t="shared" si="4"/>
        <v>7.5984047685413492</v>
      </c>
      <c r="I80" s="5">
        <f t="shared" si="5"/>
        <v>8.1006587258617575</v>
      </c>
      <c r="J80" s="5">
        <f t="shared" si="6"/>
        <v>7.7264420460729184</v>
      </c>
    </row>
    <row r="81" spans="1:10" x14ac:dyDescent="0.25">
      <c r="A81" t="s">
        <v>49</v>
      </c>
      <c r="B81">
        <v>568700</v>
      </c>
      <c r="C81">
        <v>587486</v>
      </c>
      <c r="D81">
        <v>562632</v>
      </c>
      <c r="E81">
        <f>_xlfn.XLOOKUP($A81,FOLK1A!$A:$A,FOLK1A!B:B)</f>
        <v>78140</v>
      </c>
      <c r="F81">
        <f>_xlfn.XLOOKUP($A81,FOLK1A!$A:$A,FOLK1A!C:C)</f>
        <v>80481</v>
      </c>
      <c r="G81">
        <f>_xlfn.XLOOKUP($A81,FOLK1A!$A:$A,FOLK1A!D:D)</f>
        <v>80959</v>
      </c>
      <c r="H81" s="5">
        <f t="shared" si="4"/>
        <v>7.2779626311748142</v>
      </c>
      <c r="I81" s="5">
        <f t="shared" si="5"/>
        <v>7.2996856400889651</v>
      </c>
      <c r="J81" s="5">
        <f t="shared" si="6"/>
        <v>6.9495917686730317</v>
      </c>
    </row>
    <row r="82" spans="1:10" x14ac:dyDescent="0.25">
      <c r="A82" t="s">
        <v>40</v>
      </c>
      <c r="B82">
        <v>177596</v>
      </c>
      <c r="C82">
        <v>178801</v>
      </c>
      <c r="D82">
        <v>179195</v>
      </c>
      <c r="E82">
        <f>_xlfn.XLOOKUP($A82,FOLK1A!$A:$A,FOLK1A!B:B)</f>
        <v>21788</v>
      </c>
      <c r="F82">
        <f>_xlfn.XLOOKUP($A82,FOLK1A!$A:$A,FOLK1A!C:C)</f>
        <v>24732</v>
      </c>
      <c r="G82">
        <f>_xlfn.XLOOKUP($A82,FOLK1A!$A:$A,FOLK1A!D:D)</f>
        <v>25040</v>
      </c>
      <c r="H82" s="5">
        <f t="shared" si="4"/>
        <v>8.1510923444097667</v>
      </c>
      <c r="I82" s="5">
        <f t="shared" si="5"/>
        <v>7.2295406760472263</v>
      </c>
      <c r="J82" s="5">
        <f t="shared" si="6"/>
        <v>7.156349840255591</v>
      </c>
    </row>
    <row r="83" spans="1:10" x14ac:dyDescent="0.25">
      <c r="A83" t="s">
        <v>50</v>
      </c>
      <c r="B83">
        <v>211081</v>
      </c>
      <c r="C83">
        <v>207201</v>
      </c>
      <c r="D83">
        <v>212972</v>
      </c>
      <c r="E83">
        <f>_xlfn.XLOOKUP($A83,FOLK1A!$A:$A,FOLK1A!B:B)</f>
        <v>29543</v>
      </c>
      <c r="F83">
        <f>_xlfn.XLOOKUP($A83,FOLK1A!$A:$A,FOLK1A!C:C)</f>
        <v>30641</v>
      </c>
      <c r="G83">
        <f>_xlfn.XLOOKUP($A83,FOLK1A!$A:$A,FOLK1A!D:D)</f>
        <v>30853</v>
      </c>
      <c r="H83" s="5">
        <f t="shared" si="4"/>
        <v>7.1448735741123111</v>
      </c>
      <c r="I83" s="5">
        <f t="shared" si="5"/>
        <v>6.762214026957345</v>
      </c>
      <c r="J83" s="5">
        <f t="shared" si="6"/>
        <v>6.9027971348005055</v>
      </c>
    </row>
    <row r="84" spans="1:10" x14ac:dyDescent="0.25">
      <c r="A84" t="s">
        <v>51</v>
      </c>
      <c r="B84">
        <v>155889</v>
      </c>
      <c r="C84">
        <v>166373</v>
      </c>
      <c r="D84">
        <v>167164</v>
      </c>
      <c r="E84">
        <f>_xlfn.XLOOKUP($A84,FOLK1A!$A:$A,FOLK1A!B:B)</f>
        <v>22260</v>
      </c>
      <c r="F84">
        <f>_xlfn.XLOOKUP($A84,FOLK1A!$A:$A,FOLK1A!C:C)</f>
        <v>23612</v>
      </c>
      <c r="G84">
        <f>_xlfn.XLOOKUP($A84,FOLK1A!$A:$A,FOLK1A!D:D)</f>
        <v>23842</v>
      </c>
      <c r="H84" s="5">
        <f t="shared" si="4"/>
        <v>7.0030997304582208</v>
      </c>
      <c r="I84" s="5">
        <f t="shared" si="5"/>
        <v>7.0461206166356094</v>
      </c>
      <c r="J84" s="5">
        <f t="shared" si="6"/>
        <v>7.0113245533092865</v>
      </c>
    </row>
    <row r="85" spans="1:10" x14ac:dyDescent="0.25">
      <c r="A85" t="s">
        <v>92</v>
      </c>
      <c r="B85">
        <v>168108</v>
      </c>
      <c r="C85">
        <v>168373</v>
      </c>
      <c r="D85">
        <v>163457</v>
      </c>
      <c r="E85">
        <f>_xlfn.XLOOKUP($A85,FOLK1A!$A:$A,FOLK1A!B:B)</f>
        <v>21474</v>
      </c>
      <c r="F85">
        <f>_xlfn.XLOOKUP($A85,FOLK1A!$A:$A,FOLK1A!C:C)</f>
        <v>20229</v>
      </c>
      <c r="G85">
        <f>_xlfn.XLOOKUP($A85,FOLK1A!$A:$A,FOLK1A!D:D)</f>
        <v>20122</v>
      </c>
      <c r="H85" s="5">
        <f t="shared" si="4"/>
        <v>7.8284436993573623</v>
      </c>
      <c r="I85" s="5">
        <f t="shared" si="5"/>
        <v>8.3233476691878003</v>
      </c>
      <c r="J85" s="5">
        <f t="shared" si="6"/>
        <v>8.1232978829142226</v>
      </c>
    </row>
    <row r="86" spans="1:10" x14ac:dyDescent="0.25">
      <c r="A86" t="s">
        <v>61</v>
      </c>
      <c r="B86">
        <v>398878</v>
      </c>
      <c r="C86">
        <v>412163</v>
      </c>
      <c r="D86">
        <v>411103</v>
      </c>
      <c r="E86">
        <f>_xlfn.XLOOKUP($A86,FOLK1A!$A:$A,FOLK1A!B:B)</f>
        <v>58228</v>
      </c>
      <c r="F86">
        <f>_xlfn.XLOOKUP($A86,FOLK1A!$A:$A,FOLK1A!C:C)</f>
        <v>60001</v>
      </c>
      <c r="G86">
        <f>_xlfn.XLOOKUP($A86,FOLK1A!$A:$A,FOLK1A!D:D)</f>
        <v>60027</v>
      </c>
      <c r="H86" s="5">
        <f t="shared" si="4"/>
        <v>6.8502782166655214</v>
      </c>
      <c r="I86" s="5">
        <f t="shared" si="5"/>
        <v>6.8692688455192412</v>
      </c>
      <c r="J86" s="5">
        <f t="shared" si="6"/>
        <v>6.8486347810152095</v>
      </c>
    </row>
    <row r="87" spans="1:10" x14ac:dyDescent="0.25">
      <c r="A87" t="s">
        <v>84</v>
      </c>
      <c r="B87">
        <v>291982</v>
      </c>
      <c r="C87">
        <v>340222</v>
      </c>
      <c r="D87">
        <v>330324</v>
      </c>
      <c r="E87">
        <f>_xlfn.XLOOKUP($A87,FOLK1A!$A:$A,FOLK1A!B:B)</f>
        <v>41889</v>
      </c>
      <c r="F87">
        <f>_xlfn.XLOOKUP($A87,FOLK1A!$A:$A,FOLK1A!C:C)</f>
        <v>44101</v>
      </c>
      <c r="G87">
        <f>_xlfn.XLOOKUP($A87,FOLK1A!$A:$A,FOLK1A!D:D)</f>
        <v>44394</v>
      </c>
      <c r="H87" s="5">
        <f t="shared" si="4"/>
        <v>6.9703740838883714</v>
      </c>
      <c r="I87" s="5">
        <f t="shared" si="5"/>
        <v>7.7146096460397722</v>
      </c>
      <c r="J87" s="5">
        <f t="shared" si="6"/>
        <v>7.4407352344911475</v>
      </c>
    </row>
    <row r="88" spans="1:10" x14ac:dyDescent="0.25">
      <c r="A88" t="s">
        <v>69</v>
      </c>
      <c r="B88">
        <v>625991</v>
      </c>
      <c r="C88">
        <v>558150</v>
      </c>
      <c r="D88">
        <v>533049</v>
      </c>
      <c r="E88">
        <f>_xlfn.XLOOKUP($A88,FOLK1A!$A:$A,FOLK1A!B:B)</f>
        <v>74737</v>
      </c>
      <c r="F88">
        <f>_xlfn.XLOOKUP($A88,FOLK1A!$A:$A,FOLK1A!C:C)</f>
        <v>74096</v>
      </c>
      <c r="G88">
        <f>_xlfn.XLOOKUP($A88,FOLK1A!$A:$A,FOLK1A!D:D)</f>
        <v>74123</v>
      </c>
      <c r="H88" s="5">
        <f t="shared" si="4"/>
        <v>8.3759182198910853</v>
      </c>
      <c r="I88" s="5">
        <f t="shared" si="5"/>
        <v>7.5327952925933923</v>
      </c>
      <c r="J88" s="5">
        <f t="shared" si="6"/>
        <v>7.1914115726562606</v>
      </c>
    </row>
    <row r="89" spans="1:10" x14ac:dyDescent="0.25">
      <c r="A89" t="s">
        <v>102</v>
      </c>
      <c r="B89">
        <v>303041</v>
      </c>
      <c r="C89">
        <v>328056</v>
      </c>
      <c r="D89">
        <v>314153</v>
      </c>
      <c r="E89">
        <f>_xlfn.XLOOKUP($A89,FOLK1A!$A:$A,FOLK1A!B:B)</f>
        <v>43991</v>
      </c>
      <c r="F89">
        <f>_xlfn.XLOOKUP($A89,FOLK1A!$A:$A,FOLK1A!C:C)</f>
        <v>42698</v>
      </c>
      <c r="G89">
        <f>_xlfn.XLOOKUP($A89,FOLK1A!$A:$A,FOLK1A!D:D)</f>
        <v>42572</v>
      </c>
      <c r="H89" s="5">
        <f t="shared" si="4"/>
        <v>6.8887045077402194</v>
      </c>
      <c r="I89" s="5">
        <f t="shared" si="5"/>
        <v>7.6831701719050072</v>
      </c>
      <c r="J89" s="5">
        <f t="shared" si="6"/>
        <v>7.3793338344451751</v>
      </c>
    </row>
    <row r="90" spans="1:10" x14ac:dyDescent="0.25">
      <c r="A90" t="s">
        <v>70</v>
      </c>
      <c r="B90">
        <v>324658</v>
      </c>
      <c r="C90">
        <v>284111</v>
      </c>
      <c r="D90">
        <v>275908</v>
      </c>
      <c r="E90">
        <f>_xlfn.XLOOKUP($A90,FOLK1A!$A:$A,FOLK1A!B:B)</f>
        <v>37904</v>
      </c>
      <c r="F90">
        <f>_xlfn.XLOOKUP($A90,FOLK1A!$A:$A,FOLK1A!C:C)</f>
        <v>36399</v>
      </c>
      <c r="G90">
        <f>_xlfn.XLOOKUP($A90,FOLK1A!$A:$A,FOLK1A!D:D)</f>
        <v>36174</v>
      </c>
      <c r="H90" s="5">
        <f t="shared" si="4"/>
        <v>8.5652701561840434</v>
      </c>
      <c r="I90" s="5">
        <f t="shared" si="5"/>
        <v>7.8054616885079264</v>
      </c>
      <c r="J90" s="5">
        <f t="shared" si="6"/>
        <v>7.6272460883507494</v>
      </c>
    </row>
    <row r="91" spans="1:10" x14ac:dyDescent="0.25">
      <c r="A91" t="s">
        <v>10</v>
      </c>
      <c r="B91">
        <v>283977</v>
      </c>
      <c r="C91">
        <v>300620</v>
      </c>
      <c r="D91">
        <v>295561</v>
      </c>
      <c r="E91">
        <f>_xlfn.XLOOKUP($A91,FOLK1A!$A:$A,FOLK1A!B:B)</f>
        <v>42860</v>
      </c>
      <c r="F91">
        <f>_xlfn.XLOOKUP($A91,FOLK1A!$A:$A,FOLK1A!C:C)</f>
        <v>44034</v>
      </c>
      <c r="G91">
        <f>_xlfn.XLOOKUP($A91,FOLK1A!$A:$A,FOLK1A!D:D)</f>
        <v>44214</v>
      </c>
      <c r="H91" s="5">
        <f t="shared" si="4"/>
        <v>6.6256882874475034</v>
      </c>
      <c r="I91" s="5">
        <f t="shared" si="5"/>
        <v>6.8269973202525325</v>
      </c>
      <c r="J91" s="5">
        <f t="shared" si="6"/>
        <v>6.684783100375447</v>
      </c>
    </row>
    <row r="92" spans="1:10" x14ac:dyDescent="0.25">
      <c r="A92" t="s">
        <v>23</v>
      </c>
      <c r="B92">
        <v>98289</v>
      </c>
      <c r="C92">
        <v>111903</v>
      </c>
      <c r="D92">
        <v>115517</v>
      </c>
      <c r="E92">
        <f>_xlfn.XLOOKUP($A92,FOLK1A!$A:$A,FOLK1A!B:B)</f>
        <v>15419</v>
      </c>
      <c r="F92">
        <f>_xlfn.XLOOKUP($A92,FOLK1A!$A:$A,FOLK1A!C:C)</f>
        <v>18322</v>
      </c>
      <c r="G92">
        <f>_xlfn.XLOOKUP($A92,FOLK1A!$A:$A,FOLK1A!D:D)</f>
        <v>18689</v>
      </c>
      <c r="H92" s="5">
        <f t="shared" si="4"/>
        <v>6.3745379077761202</v>
      </c>
      <c r="I92" s="5">
        <f t="shared" si="5"/>
        <v>6.1075755921842596</v>
      </c>
      <c r="J92" s="5">
        <f t="shared" si="6"/>
        <v>6.1810155706565357</v>
      </c>
    </row>
    <row r="93" spans="1:10" x14ac:dyDescent="0.25">
      <c r="A93" t="s">
        <v>71</v>
      </c>
      <c r="B93">
        <v>368767</v>
      </c>
      <c r="C93">
        <v>373736</v>
      </c>
      <c r="D93">
        <v>366521</v>
      </c>
      <c r="E93">
        <f>_xlfn.XLOOKUP($A93,FOLK1A!$A:$A,FOLK1A!B:B)</f>
        <v>50289</v>
      </c>
      <c r="F93">
        <f>_xlfn.XLOOKUP($A93,FOLK1A!$A:$A,FOLK1A!C:C)</f>
        <v>49410</v>
      </c>
      <c r="G93">
        <f>_xlfn.XLOOKUP($A93,FOLK1A!$A:$A,FOLK1A!D:D)</f>
        <v>49468</v>
      </c>
      <c r="H93" s="5">
        <f t="shared" si="4"/>
        <v>7.3329555171110981</v>
      </c>
      <c r="I93" s="5">
        <f t="shared" si="5"/>
        <v>7.5639749038656143</v>
      </c>
      <c r="J93" s="5">
        <f t="shared" si="6"/>
        <v>7.4092544675345682</v>
      </c>
    </row>
    <row r="94" spans="1:10" x14ac:dyDescent="0.25">
      <c r="A94" t="s">
        <v>72</v>
      </c>
      <c r="B94">
        <v>303640</v>
      </c>
      <c r="C94">
        <v>336425</v>
      </c>
      <c r="D94">
        <v>328688</v>
      </c>
      <c r="E94">
        <f>_xlfn.XLOOKUP($A94,FOLK1A!$A:$A,FOLK1A!B:B)</f>
        <v>42869</v>
      </c>
      <c r="F94">
        <f>_xlfn.XLOOKUP($A94,FOLK1A!$A:$A,FOLK1A!C:C)</f>
        <v>42702</v>
      </c>
      <c r="G94">
        <f>_xlfn.XLOOKUP($A94,FOLK1A!$A:$A,FOLK1A!D:D)</f>
        <v>42641</v>
      </c>
      <c r="H94" s="5">
        <f t="shared" si="4"/>
        <v>7.0829737106067325</v>
      </c>
      <c r="I94" s="5">
        <f t="shared" si="5"/>
        <v>7.8784366071846748</v>
      </c>
      <c r="J94" s="5">
        <f t="shared" si="6"/>
        <v>7.7082620013601932</v>
      </c>
    </row>
    <row r="95" spans="1:10" x14ac:dyDescent="0.25">
      <c r="A95" t="s">
        <v>73</v>
      </c>
      <c r="B95">
        <v>748227</v>
      </c>
      <c r="C95">
        <v>850230</v>
      </c>
      <c r="D95">
        <v>857825</v>
      </c>
      <c r="E95">
        <f>_xlfn.XLOOKUP($A95,FOLK1A!$A:$A,FOLK1A!B:B)</f>
        <v>111743</v>
      </c>
      <c r="F95">
        <f>_xlfn.XLOOKUP($A95,FOLK1A!$A:$A,FOLK1A!C:C)</f>
        <v>122433</v>
      </c>
      <c r="G95">
        <f>_xlfn.XLOOKUP($A95,FOLK1A!$A:$A,FOLK1A!D:D)</f>
        <v>123250</v>
      </c>
      <c r="H95" s="5">
        <f t="shared" si="4"/>
        <v>6.6959630580886502</v>
      </c>
      <c r="I95" s="5">
        <f t="shared" si="5"/>
        <v>6.9444512508882408</v>
      </c>
      <c r="J95" s="5">
        <f t="shared" si="6"/>
        <v>6.9600405679513182</v>
      </c>
    </row>
    <row r="96" spans="1:10" x14ac:dyDescent="0.25">
      <c r="A96" t="s">
        <v>103</v>
      </c>
      <c r="B96">
        <v>279138</v>
      </c>
      <c r="C96">
        <v>279003</v>
      </c>
      <c r="D96">
        <v>282976</v>
      </c>
      <c r="E96">
        <f>_xlfn.XLOOKUP($A96,FOLK1A!$A:$A,FOLK1A!B:B)</f>
        <v>37296</v>
      </c>
      <c r="F96">
        <f>_xlfn.XLOOKUP($A96,FOLK1A!$A:$A,FOLK1A!C:C)</f>
        <v>35818</v>
      </c>
      <c r="G96">
        <f>_xlfn.XLOOKUP($A96,FOLK1A!$A:$A,FOLK1A!D:D)</f>
        <v>35632</v>
      </c>
      <c r="H96" s="5">
        <f t="shared" si="4"/>
        <v>7.4843951093951091</v>
      </c>
      <c r="I96" s="5">
        <f t="shared" si="5"/>
        <v>7.7894633982913621</v>
      </c>
      <c r="J96" s="5">
        <f t="shared" si="6"/>
        <v>7.9416255051638975</v>
      </c>
    </row>
    <row r="97" spans="1:10" x14ac:dyDescent="0.25">
      <c r="A97" t="s">
        <v>93</v>
      </c>
      <c r="B97">
        <v>701188</v>
      </c>
      <c r="C97">
        <v>761725</v>
      </c>
      <c r="D97">
        <v>752407</v>
      </c>
      <c r="E97">
        <f>_xlfn.XLOOKUP($A97,FOLK1A!$A:$A,FOLK1A!B:B)</f>
        <v>95776</v>
      </c>
      <c r="F97">
        <f>_xlfn.XLOOKUP($A97,FOLK1A!$A:$A,FOLK1A!C:C)</f>
        <v>97621</v>
      </c>
      <c r="G97">
        <f>_xlfn.XLOOKUP($A97,FOLK1A!$A:$A,FOLK1A!D:D)</f>
        <v>97874</v>
      </c>
      <c r="H97" s="5">
        <f t="shared" si="4"/>
        <v>7.3211242900100233</v>
      </c>
      <c r="I97" s="5">
        <f t="shared" si="5"/>
        <v>7.8028805277552982</v>
      </c>
      <c r="J97" s="5">
        <f t="shared" si="6"/>
        <v>7.6875063857612851</v>
      </c>
    </row>
    <row r="98" spans="1:10" x14ac:dyDescent="0.25">
      <c r="A98" t="s">
        <v>52</v>
      </c>
      <c r="B98">
        <v>377095</v>
      </c>
      <c r="C98">
        <v>347262</v>
      </c>
      <c r="D98">
        <v>329527</v>
      </c>
      <c r="E98">
        <f>_xlfn.XLOOKUP($A98,FOLK1A!$A:$A,FOLK1A!B:B)</f>
        <v>45806</v>
      </c>
      <c r="F98">
        <f>_xlfn.XLOOKUP($A98,FOLK1A!$A:$A,FOLK1A!C:C)</f>
        <v>45057</v>
      </c>
      <c r="G98">
        <f>_xlfn.XLOOKUP($A98,FOLK1A!$A:$A,FOLK1A!D:D)</f>
        <v>44831</v>
      </c>
      <c r="H98" s="5">
        <f t="shared" si="4"/>
        <v>8.2324367986726621</v>
      </c>
      <c r="I98" s="5">
        <f t="shared" si="5"/>
        <v>7.7071709168386713</v>
      </c>
      <c r="J98" s="5">
        <f t="shared" si="6"/>
        <v>7.3504271597778326</v>
      </c>
    </row>
    <row r="99" spans="1:10" x14ac:dyDescent="0.25">
      <c r="A99" t="s">
        <v>62</v>
      </c>
      <c r="B99">
        <v>39692</v>
      </c>
      <c r="C99">
        <v>38491</v>
      </c>
      <c r="D99">
        <v>38271</v>
      </c>
      <c r="E99">
        <f>_xlfn.XLOOKUP($A99,FOLK1A!$A:$A,FOLK1A!B:B)</f>
        <v>6290</v>
      </c>
      <c r="F99">
        <f>_xlfn.XLOOKUP($A99,FOLK1A!$A:$A,FOLK1A!C:C)</f>
        <v>5881</v>
      </c>
      <c r="G99">
        <f>_xlfn.XLOOKUP($A99,FOLK1A!$A:$A,FOLK1A!D:D)</f>
        <v>5766</v>
      </c>
      <c r="H99" s="5">
        <f t="shared" si="4"/>
        <v>6.3103338632750399</v>
      </c>
      <c r="I99" s="5">
        <f t="shared" si="5"/>
        <v>6.5449753443291954</v>
      </c>
      <c r="J99" s="5">
        <f t="shared" si="6"/>
        <v>6.6373569198751303</v>
      </c>
    </row>
    <row r="100" spans="1:10" x14ac:dyDescent="0.25">
      <c r="A100" t="s">
        <v>74</v>
      </c>
      <c r="B100">
        <v>464628</v>
      </c>
      <c r="C100">
        <v>461632</v>
      </c>
      <c r="D100">
        <v>439663</v>
      </c>
      <c r="E100">
        <f>_xlfn.XLOOKUP($A100,FOLK1A!$A:$A,FOLK1A!B:B)</f>
        <v>58869</v>
      </c>
      <c r="F100">
        <f>_xlfn.XLOOKUP($A100,FOLK1A!$A:$A,FOLK1A!C:C)</f>
        <v>58621</v>
      </c>
      <c r="G100">
        <f>_xlfn.XLOOKUP($A100,FOLK1A!$A:$A,FOLK1A!D:D)</f>
        <v>58405</v>
      </c>
      <c r="H100" s="5">
        <f t="shared" si="4"/>
        <v>7.8925750394944707</v>
      </c>
      <c r="I100" s="5">
        <f t="shared" si="5"/>
        <v>7.8748571331092956</v>
      </c>
      <c r="J100" s="5">
        <f t="shared" si="6"/>
        <v>7.5278315212738631</v>
      </c>
    </row>
    <row r="101" spans="1:10" x14ac:dyDescent="0.25">
      <c r="A101" t="s">
        <v>104</v>
      </c>
      <c r="B101">
        <v>1451302</v>
      </c>
      <c r="C101">
        <v>1662251</v>
      </c>
      <c r="D101">
        <v>1689104</v>
      </c>
      <c r="E101">
        <f>_xlfn.XLOOKUP($A101,FOLK1A!$A:$A,FOLK1A!B:B)</f>
        <v>210316</v>
      </c>
      <c r="F101">
        <f>_xlfn.XLOOKUP($A101,FOLK1A!$A:$A,FOLK1A!C:C)</f>
        <v>224612</v>
      </c>
      <c r="G101">
        <f>_xlfn.XLOOKUP($A101,FOLK1A!$A:$A,FOLK1A!D:D)</f>
        <v>226033</v>
      </c>
      <c r="H101" s="5">
        <f t="shared" si="4"/>
        <v>6.9005781775994217</v>
      </c>
      <c r="I101" s="5">
        <f t="shared" si="5"/>
        <v>7.4005440492938934</v>
      </c>
      <c r="J101" s="5">
        <f t="shared" si="6"/>
        <v>7.4728203403927749</v>
      </c>
    </row>
    <row r="102" spans="1:10" x14ac:dyDescent="0.25">
      <c r="A102" t="s">
        <v>85</v>
      </c>
      <c r="B102">
        <v>2343013</v>
      </c>
      <c r="C102">
        <v>2765719</v>
      </c>
      <c r="D102">
        <v>2650861</v>
      </c>
      <c r="E102">
        <f>_xlfn.XLOOKUP($A102,FOLK1A!$A:$A,FOLK1A!B:B)</f>
        <v>330639</v>
      </c>
      <c r="F102">
        <f>_xlfn.XLOOKUP($A102,FOLK1A!$A:$A,FOLK1A!C:C)</f>
        <v>373388</v>
      </c>
      <c r="G102">
        <f>_xlfn.XLOOKUP($A102,FOLK1A!$A:$A,FOLK1A!D:D)</f>
        <v>378361</v>
      </c>
      <c r="H102" s="5">
        <f t="shared" si="4"/>
        <v>7.0863177060177414</v>
      </c>
      <c r="I102" s="5">
        <f t="shared" si="5"/>
        <v>7.4070912830621234</v>
      </c>
      <c r="J102" s="5">
        <f t="shared" si="6"/>
        <v>7.0061687118915534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C36EE-481A-41C4-BC3F-6109D25DAC4E}">
  <dimension ref="A1:D103"/>
  <sheetViews>
    <sheetView workbookViewId="0">
      <selection sqref="A1:D1048576"/>
    </sheetView>
  </sheetViews>
  <sheetFormatPr defaultRowHeight="15" x14ac:dyDescent="0.25"/>
  <cols>
    <col min="1" max="1" width="19.140625" customWidth="1"/>
    <col min="2" max="4" width="7" customWidth="1"/>
  </cols>
  <sheetData>
    <row r="1" spans="1:4" ht="17.25" x14ac:dyDescent="0.3">
      <c r="A1" s="1" t="s">
        <v>141</v>
      </c>
    </row>
    <row r="2" spans="1:4" x14ac:dyDescent="0.25">
      <c r="A2" s="2" t="s">
        <v>142</v>
      </c>
    </row>
    <row r="3" spans="1:4" x14ac:dyDescent="0.25">
      <c r="B3" s="3" t="s">
        <v>143</v>
      </c>
      <c r="C3" s="3" t="s">
        <v>4</v>
      </c>
      <c r="D3" s="3" t="s">
        <v>144</v>
      </c>
    </row>
    <row r="4" spans="1:4" x14ac:dyDescent="0.25">
      <c r="A4" s="3" t="s">
        <v>6</v>
      </c>
      <c r="B4" s="4">
        <v>41.2</v>
      </c>
      <c r="C4" s="4">
        <v>42.6</v>
      </c>
      <c r="D4" s="4">
        <v>42.7</v>
      </c>
    </row>
    <row r="5" spans="1:4" x14ac:dyDescent="0.25">
      <c r="A5" s="3" t="s">
        <v>7</v>
      </c>
      <c r="B5" s="4">
        <v>35.9</v>
      </c>
      <c r="C5" s="4">
        <v>36.9</v>
      </c>
      <c r="D5" s="4">
        <v>37.1</v>
      </c>
    </row>
    <row r="6" spans="1:4" x14ac:dyDescent="0.25">
      <c r="A6" s="3" t="s">
        <v>8</v>
      </c>
      <c r="B6" s="4">
        <v>39.4</v>
      </c>
      <c r="C6" s="4">
        <v>40.700000000000003</v>
      </c>
      <c r="D6" s="4">
        <v>40.9</v>
      </c>
    </row>
    <row r="7" spans="1:4" x14ac:dyDescent="0.25">
      <c r="A7" s="3" t="s">
        <v>9</v>
      </c>
      <c r="B7" s="4">
        <v>44</v>
      </c>
      <c r="C7" s="4">
        <v>45.5</v>
      </c>
      <c r="D7" s="4">
        <v>45.5</v>
      </c>
    </row>
    <row r="8" spans="1:4" x14ac:dyDescent="0.25">
      <c r="A8" s="3" t="s">
        <v>10</v>
      </c>
      <c r="B8" s="4">
        <v>41.4</v>
      </c>
      <c r="C8" s="4">
        <v>41.9</v>
      </c>
      <c r="D8" s="4">
        <v>41.9</v>
      </c>
    </row>
    <row r="9" spans="1:4" x14ac:dyDescent="0.25">
      <c r="A9" s="3" t="s">
        <v>11</v>
      </c>
      <c r="B9" s="4">
        <v>39.299999999999997</v>
      </c>
      <c r="C9" s="4">
        <v>41.1</v>
      </c>
      <c r="D9" s="4">
        <v>40.9</v>
      </c>
    </row>
    <row r="10" spans="1:4" x14ac:dyDescent="0.25">
      <c r="A10" s="3" t="s">
        <v>12</v>
      </c>
      <c r="B10" s="4">
        <v>41.9</v>
      </c>
      <c r="C10" s="4">
        <v>41.9</v>
      </c>
      <c r="D10" s="4">
        <v>41.8</v>
      </c>
    </row>
    <row r="11" spans="1:4" x14ac:dyDescent="0.25">
      <c r="A11" s="3" t="s">
        <v>13</v>
      </c>
      <c r="B11" s="4">
        <v>41.4</v>
      </c>
      <c r="C11" s="4">
        <v>40.4</v>
      </c>
      <c r="D11" s="4">
        <v>40.4</v>
      </c>
    </row>
    <row r="12" spans="1:4" x14ac:dyDescent="0.25">
      <c r="A12" s="3" t="s">
        <v>14</v>
      </c>
      <c r="B12" s="4">
        <v>41.6</v>
      </c>
      <c r="C12" s="4">
        <v>43.7</v>
      </c>
      <c r="D12" s="4">
        <v>43.9</v>
      </c>
    </row>
    <row r="13" spans="1:4" x14ac:dyDescent="0.25">
      <c r="A13" s="3" t="s">
        <v>15</v>
      </c>
      <c r="B13" s="4">
        <v>39.799999999999997</v>
      </c>
      <c r="C13" s="4">
        <v>40.299999999999997</v>
      </c>
      <c r="D13" s="4">
        <v>40.4</v>
      </c>
    </row>
    <row r="14" spans="1:4" x14ac:dyDescent="0.25">
      <c r="A14" s="3" t="s">
        <v>16</v>
      </c>
      <c r="B14" s="4">
        <v>41.2</v>
      </c>
      <c r="C14" s="4">
        <v>41</v>
      </c>
      <c r="D14" s="4">
        <v>40.700000000000003</v>
      </c>
    </row>
    <row r="15" spans="1:4" x14ac:dyDescent="0.25">
      <c r="A15" s="3" t="s">
        <v>17</v>
      </c>
      <c r="B15" s="4">
        <v>41</v>
      </c>
      <c r="C15" s="4">
        <v>41.1</v>
      </c>
      <c r="D15" s="4">
        <v>40.799999999999997</v>
      </c>
    </row>
    <row r="16" spans="1:4" x14ac:dyDescent="0.25">
      <c r="A16" s="3" t="s">
        <v>18</v>
      </c>
      <c r="B16" s="4">
        <v>40</v>
      </c>
      <c r="C16" s="4">
        <v>40.700000000000003</v>
      </c>
      <c r="D16" s="4">
        <v>40.799999999999997</v>
      </c>
    </row>
    <row r="17" spans="1:4" x14ac:dyDescent="0.25">
      <c r="A17" s="3" t="s">
        <v>19</v>
      </c>
      <c r="B17" s="4">
        <v>39.700000000000003</v>
      </c>
      <c r="C17" s="4">
        <v>39.700000000000003</v>
      </c>
      <c r="D17" s="4">
        <v>39.6</v>
      </c>
    </row>
    <row r="18" spans="1:4" x14ac:dyDescent="0.25">
      <c r="A18" s="3" t="s">
        <v>20</v>
      </c>
      <c r="B18" s="4">
        <v>38.5</v>
      </c>
      <c r="C18" s="4">
        <v>39.6</v>
      </c>
      <c r="D18" s="4">
        <v>39.6</v>
      </c>
    </row>
    <row r="19" spans="1:4" x14ac:dyDescent="0.25">
      <c r="A19" s="3" t="s">
        <v>21</v>
      </c>
      <c r="B19" s="4">
        <v>41.5</v>
      </c>
      <c r="C19" s="4">
        <v>41.7</v>
      </c>
      <c r="D19" s="4">
        <v>41.9</v>
      </c>
    </row>
    <row r="20" spans="1:4" x14ac:dyDescent="0.25">
      <c r="A20" s="3" t="s">
        <v>22</v>
      </c>
      <c r="B20" s="4">
        <v>41.2</v>
      </c>
      <c r="C20" s="4">
        <v>40.700000000000003</v>
      </c>
      <c r="D20" s="4">
        <v>40.799999999999997</v>
      </c>
    </row>
    <row r="21" spans="1:4" x14ac:dyDescent="0.25">
      <c r="A21" s="3" t="s">
        <v>23</v>
      </c>
      <c r="B21" s="4">
        <v>40</v>
      </c>
      <c r="C21" s="4">
        <v>39.700000000000003</v>
      </c>
      <c r="D21" s="4">
        <v>39.700000000000003</v>
      </c>
    </row>
    <row r="22" spans="1:4" x14ac:dyDescent="0.25">
      <c r="A22" s="3" t="s">
        <v>24</v>
      </c>
      <c r="B22" s="4">
        <v>41.8</v>
      </c>
      <c r="C22" s="4">
        <v>43.3</v>
      </c>
      <c r="D22" s="4">
        <v>43.3</v>
      </c>
    </row>
    <row r="23" spans="1:4" x14ac:dyDescent="0.25">
      <c r="A23" s="3" t="s">
        <v>25</v>
      </c>
      <c r="B23" s="4">
        <v>40.6</v>
      </c>
      <c r="C23" s="4">
        <v>41.9</v>
      </c>
      <c r="D23" s="4">
        <v>41.9</v>
      </c>
    </row>
    <row r="24" spans="1:4" x14ac:dyDescent="0.25">
      <c r="A24" s="3" t="s">
        <v>26</v>
      </c>
      <c r="B24" s="4">
        <v>42.9</v>
      </c>
      <c r="C24" s="4">
        <v>44.4</v>
      </c>
      <c r="D24" s="4">
        <v>44.6</v>
      </c>
    </row>
    <row r="25" spans="1:4" x14ac:dyDescent="0.25">
      <c r="A25" s="3" t="s">
        <v>27</v>
      </c>
      <c r="B25" s="4">
        <v>43.5</v>
      </c>
      <c r="C25" s="4">
        <v>46.1</v>
      </c>
      <c r="D25" s="4">
        <v>46.2</v>
      </c>
    </row>
    <row r="26" spans="1:4" x14ac:dyDescent="0.25">
      <c r="A26" s="3" t="s">
        <v>28</v>
      </c>
      <c r="B26" s="4">
        <v>42</v>
      </c>
      <c r="C26" s="4">
        <v>43.2</v>
      </c>
      <c r="D26" s="4">
        <v>43.2</v>
      </c>
    </row>
    <row r="27" spans="1:4" x14ac:dyDescent="0.25">
      <c r="A27" s="3" t="s">
        <v>29</v>
      </c>
      <c r="B27" s="4">
        <v>45.2</v>
      </c>
      <c r="C27" s="4">
        <v>48.2</v>
      </c>
      <c r="D27" s="4">
        <v>48.5</v>
      </c>
    </row>
    <row r="28" spans="1:4" x14ac:dyDescent="0.25">
      <c r="A28" s="3" t="s">
        <v>30</v>
      </c>
      <c r="B28" s="4">
        <v>44.9</v>
      </c>
      <c r="C28" s="4">
        <v>47.9</v>
      </c>
      <c r="D28" s="4">
        <v>48</v>
      </c>
    </row>
    <row r="29" spans="1:4" x14ac:dyDescent="0.25">
      <c r="A29" s="3" t="s">
        <v>31</v>
      </c>
      <c r="B29" s="4">
        <v>43.7</v>
      </c>
      <c r="C29" s="4">
        <v>46</v>
      </c>
      <c r="D29" s="4">
        <v>46.3</v>
      </c>
    </row>
    <row r="30" spans="1:4" x14ac:dyDescent="0.25">
      <c r="A30" s="3" t="s">
        <v>32</v>
      </c>
      <c r="B30" s="4">
        <v>40.9</v>
      </c>
      <c r="C30" s="4">
        <v>42.4</v>
      </c>
      <c r="D30" s="4">
        <v>42.6</v>
      </c>
    </row>
    <row r="31" spans="1:4" x14ac:dyDescent="0.25">
      <c r="A31" s="3" t="s">
        <v>33</v>
      </c>
      <c r="B31" s="4">
        <v>45.6</v>
      </c>
      <c r="C31" s="4">
        <v>47.3</v>
      </c>
      <c r="D31" s="4">
        <v>47.4</v>
      </c>
    </row>
    <row r="32" spans="1:4" x14ac:dyDescent="0.25">
      <c r="A32" s="3" t="s">
        <v>34</v>
      </c>
      <c r="B32" s="4">
        <v>43.1</v>
      </c>
      <c r="C32" s="4">
        <v>44.2</v>
      </c>
      <c r="D32" s="4">
        <v>44.2</v>
      </c>
    </row>
    <row r="33" spans="1:4" x14ac:dyDescent="0.25">
      <c r="A33" s="3" t="s">
        <v>35</v>
      </c>
      <c r="B33" s="4">
        <v>47.5</v>
      </c>
      <c r="C33" s="4">
        <v>49</v>
      </c>
      <c r="D33" s="4">
        <v>49.3</v>
      </c>
    </row>
    <row r="34" spans="1:4" x14ac:dyDescent="0.25">
      <c r="A34" s="3" t="s">
        <v>145</v>
      </c>
      <c r="B34" s="4">
        <v>45.4</v>
      </c>
      <c r="C34" s="4">
        <v>43.7</v>
      </c>
      <c r="D34" s="4">
        <v>41.8</v>
      </c>
    </row>
    <row r="35" spans="1:4" x14ac:dyDescent="0.25">
      <c r="A35" s="3" t="s">
        <v>36</v>
      </c>
      <c r="B35" s="4">
        <v>42</v>
      </c>
      <c r="C35" s="4">
        <v>42.8</v>
      </c>
      <c r="D35" s="4">
        <v>42.8</v>
      </c>
    </row>
    <row r="36" spans="1:4" x14ac:dyDescent="0.25">
      <c r="A36" s="3" t="s">
        <v>37</v>
      </c>
      <c r="B36" s="4">
        <v>41.3</v>
      </c>
      <c r="C36" s="4">
        <v>43.2</v>
      </c>
      <c r="D36" s="4">
        <v>43.3</v>
      </c>
    </row>
    <row r="37" spans="1:4" x14ac:dyDescent="0.25">
      <c r="A37" s="3" t="s">
        <v>38</v>
      </c>
      <c r="B37" s="4">
        <v>42.8</v>
      </c>
      <c r="C37" s="4">
        <v>43.9</v>
      </c>
      <c r="D37" s="4">
        <v>44</v>
      </c>
    </row>
    <row r="38" spans="1:4" x14ac:dyDescent="0.25">
      <c r="A38" s="3" t="s">
        <v>39</v>
      </c>
      <c r="B38" s="4">
        <v>41.2</v>
      </c>
      <c r="C38" s="4">
        <v>42.8</v>
      </c>
      <c r="D38" s="4">
        <v>42.9</v>
      </c>
    </row>
    <row r="39" spans="1:4" x14ac:dyDescent="0.25">
      <c r="A39" s="3" t="s">
        <v>40</v>
      </c>
      <c r="B39" s="4">
        <v>41.2</v>
      </c>
      <c r="C39" s="4">
        <v>42.1</v>
      </c>
      <c r="D39" s="4">
        <v>42.1</v>
      </c>
    </row>
    <row r="40" spans="1:4" x14ac:dyDescent="0.25">
      <c r="A40" s="3" t="s">
        <v>41</v>
      </c>
      <c r="B40" s="4">
        <v>43.4</v>
      </c>
      <c r="C40" s="4">
        <v>45.3</v>
      </c>
      <c r="D40" s="4">
        <v>45.5</v>
      </c>
    </row>
    <row r="41" spans="1:4" x14ac:dyDescent="0.25">
      <c r="A41" s="3" t="s">
        <v>42</v>
      </c>
      <c r="B41" s="4">
        <v>45.8</v>
      </c>
      <c r="C41" s="4">
        <v>47.5</v>
      </c>
      <c r="D41" s="4">
        <v>47.7</v>
      </c>
    </row>
    <row r="42" spans="1:4" x14ac:dyDescent="0.25">
      <c r="A42" s="3" t="s">
        <v>43</v>
      </c>
      <c r="B42" s="4">
        <v>42.1</v>
      </c>
      <c r="C42" s="4">
        <v>44.1</v>
      </c>
      <c r="D42" s="4">
        <v>44.3</v>
      </c>
    </row>
    <row r="43" spans="1:4" x14ac:dyDescent="0.25">
      <c r="A43" s="3" t="s">
        <v>44</v>
      </c>
      <c r="B43" s="4">
        <v>43.9</v>
      </c>
      <c r="C43" s="4">
        <v>46.4</v>
      </c>
      <c r="D43" s="4">
        <v>46.5</v>
      </c>
    </row>
    <row r="44" spans="1:4" x14ac:dyDescent="0.25">
      <c r="A44" s="3" t="s">
        <v>45</v>
      </c>
      <c r="B44" s="4">
        <v>47.4</v>
      </c>
      <c r="C44" s="4">
        <v>49.5</v>
      </c>
      <c r="D44" s="4">
        <v>49.7</v>
      </c>
    </row>
    <row r="45" spans="1:4" x14ac:dyDescent="0.25">
      <c r="A45" s="3" t="s">
        <v>46</v>
      </c>
      <c r="B45" s="4">
        <v>42.4</v>
      </c>
      <c r="C45" s="4">
        <v>44.4</v>
      </c>
      <c r="D45" s="4">
        <v>44.5</v>
      </c>
    </row>
    <row r="46" spans="1:4" x14ac:dyDescent="0.25">
      <c r="A46" s="3" t="s">
        <v>47</v>
      </c>
      <c r="B46" s="4">
        <v>47.5</v>
      </c>
      <c r="C46" s="4">
        <v>50.4</v>
      </c>
      <c r="D46" s="4">
        <v>50.8</v>
      </c>
    </row>
    <row r="47" spans="1:4" x14ac:dyDescent="0.25">
      <c r="A47" s="3" t="s">
        <v>48</v>
      </c>
      <c r="B47" s="4">
        <v>41</v>
      </c>
      <c r="C47" s="4">
        <v>42.5</v>
      </c>
      <c r="D47" s="4">
        <v>42.7</v>
      </c>
    </row>
    <row r="48" spans="1:4" x14ac:dyDescent="0.25">
      <c r="A48" s="3" t="s">
        <v>49</v>
      </c>
      <c r="B48" s="4">
        <v>42.5</v>
      </c>
      <c r="C48" s="4">
        <v>44.3</v>
      </c>
      <c r="D48" s="4">
        <v>44.5</v>
      </c>
    </row>
    <row r="49" spans="1:4" x14ac:dyDescent="0.25">
      <c r="A49" s="3" t="s">
        <v>50</v>
      </c>
      <c r="B49" s="4">
        <v>42.8</v>
      </c>
      <c r="C49" s="4">
        <v>44.6</v>
      </c>
      <c r="D49" s="4">
        <v>44.8</v>
      </c>
    </row>
    <row r="50" spans="1:4" x14ac:dyDescent="0.25">
      <c r="A50" s="3" t="s">
        <v>51</v>
      </c>
      <c r="B50" s="4">
        <v>44.8</v>
      </c>
      <c r="C50" s="4">
        <v>46.7</v>
      </c>
      <c r="D50" s="4">
        <v>47</v>
      </c>
    </row>
    <row r="51" spans="1:4" x14ac:dyDescent="0.25">
      <c r="A51" s="3" t="s">
        <v>52</v>
      </c>
      <c r="B51" s="4">
        <v>45.6</v>
      </c>
      <c r="C51" s="4">
        <v>48.2</v>
      </c>
      <c r="D51" s="4">
        <v>48.4</v>
      </c>
    </row>
    <row r="52" spans="1:4" x14ac:dyDescent="0.25">
      <c r="A52" s="3" t="s">
        <v>53</v>
      </c>
      <c r="B52" s="4">
        <v>43.6</v>
      </c>
      <c r="C52" s="4">
        <v>45.7</v>
      </c>
      <c r="D52" s="4">
        <v>45.9</v>
      </c>
    </row>
    <row r="53" spans="1:4" x14ac:dyDescent="0.25">
      <c r="A53" s="3" t="s">
        <v>54</v>
      </c>
      <c r="B53" s="4">
        <v>44.1</v>
      </c>
      <c r="C53" s="4">
        <v>45.7</v>
      </c>
      <c r="D53" s="4">
        <v>45.8</v>
      </c>
    </row>
    <row r="54" spans="1:4" x14ac:dyDescent="0.25">
      <c r="A54" s="3" t="s">
        <v>55</v>
      </c>
      <c r="B54" s="4">
        <v>44.3</v>
      </c>
      <c r="C54" s="4">
        <v>46.8</v>
      </c>
      <c r="D54" s="4">
        <v>46.9</v>
      </c>
    </row>
    <row r="55" spans="1:4" x14ac:dyDescent="0.25">
      <c r="A55" s="3" t="s">
        <v>56</v>
      </c>
      <c r="B55" s="4">
        <v>50.3</v>
      </c>
      <c r="C55" s="4">
        <v>53.1</v>
      </c>
      <c r="D55" s="4">
        <v>53.5</v>
      </c>
    </row>
    <row r="56" spans="1:4" x14ac:dyDescent="0.25">
      <c r="A56" s="3" t="s">
        <v>57</v>
      </c>
      <c r="B56" s="4">
        <v>43.4</v>
      </c>
      <c r="C56" s="4">
        <v>45.5</v>
      </c>
      <c r="D56" s="4">
        <v>45.6</v>
      </c>
    </row>
    <row r="57" spans="1:4" x14ac:dyDescent="0.25">
      <c r="A57" s="3" t="s">
        <v>58</v>
      </c>
      <c r="B57" s="4">
        <v>43.5</v>
      </c>
      <c r="C57" s="4">
        <v>46</v>
      </c>
      <c r="D57" s="4">
        <v>46.2</v>
      </c>
    </row>
    <row r="58" spans="1:4" x14ac:dyDescent="0.25">
      <c r="A58" s="3" t="s">
        <v>59</v>
      </c>
      <c r="B58" s="4">
        <v>43.9</v>
      </c>
      <c r="C58" s="4">
        <v>46.1</v>
      </c>
      <c r="D58" s="4">
        <v>46.3</v>
      </c>
    </row>
    <row r="59" spans="1:4" x14ac:dyDescent="0.25">
      <c r="A59" s="3" t="s">
        <v>60</v>
      </c>
      <c r="B59" s="4">
        <v>39.4</v>
      </c>
      <c r="C59" s="4">
        <v>40.299999999999997</v>
      </c>
      <c r="D59" s="4">
        <v>40.4</v>
      </c>
    </row>
    <row r="60" spans="1:4" x14ac:dyDescent="0.25">
      <c r="A60" s="3" t="s">
        <v>61</v>
      </c>
      <c r="B60" s="4">
        <v>43.6</v>
      </c>
      <c r="C60" s="4">
        <v>45</v>
      </c>
      <c r="D60" s="4">
        <v>45.2</v>
      </c>
    </row>
    <row r="61" spans="1:4" x14ac:dyDescent="0.25">
      <c r="A61" s="3" t="s">
        <v>62</v>
      </c>
      <c r="B61" s="4">
        <v>50.9</v>
      </c>
      <c r="C61" s="4">
        <v>53</v>
      </c>
      <c r="D61" s="4">
        <v>53.3</v>
      </c>
    </row>
    <row r="62" spans="1:4" x14ac:dyDescent="0.25">
      <c r="A62" s="3" t="s">
        <v>63</v>
      </c>
      <c r="B62" s="4">
        <v>42</v>
      </c>
      <c r="C62" s="4">
        <v>43.6</v>
      </c>
      <c r="D62" s="4">
        <v>43.9</v>
      </c>
    </row>
    <row r="63" spans="1:4" x14ac:dyDescent="0.25">
      <c r="A63" s="3" t="s">
        <v>64</v>
      </c>
      <c r="B63" s="4">
        <v>41.6</v>
      </c>
      <c r="C63" s="4">
        <v>43.5</v>
      </c>
      <c r="D63" s="4">
        <v>43.7</v>
      </c>
    </row>
    <row r="64" spans="1:4" x14ac:dyDescent="0.25">
      <c r="A64" s="3" t="s">
        <v>65</v>
      </c>
      <c r="B64" s="4">
        <v>49.1</v>
      </c>
      <c r="C64" s="4">
        <v>52.5</v>
      </c>
      <c r="D64" s="4">
        <v>52.3</v>
      </c>
    </row>
    <row r="65" spans="1:4" x14ac:dyDescent="0.25">
      <c r="A65" s="3" t="s">
        <v>66</v>
      </c>
      <c r="B65" s="4">
        <v>41.9</v>
      </c>
      <c r="C65" s="4">
        <v>44.1</v>
      </c>
      <c r="D65" s="4">
        <v>44.3</v>
      </c>
    </row>
    <row r="66" spans="1:4" x14ac:dyDescent="0.25">
      <c r="A66" s="3" t="s">
        <v>67</v>
      </c>
      <c r="B66" s="4">
        <v>42.9</v>
      </c>
      <c r="C66" s="4">
        <v>45.3</v>
      </c>
      <c r="D66" s="4">
        <v>45.5</v>
      </c>
    </row>
    <row r="67" spans="1:4" x14ac:dyDescent="0.25">
      <c r="A67" s="3" t="s">
        <v>68</v>
      </c>
      <c r="B67" s="4">
        <v>40.5</v>
      </c>
      <c r="C67" s="4">
        <v>42.2</v>
      </c>
      <c r="D67" s="4">
        <v>42.4</v>
      </c>
    </row>
    <row r="68" spans="1:4" x14ac:dyDescent="0.25">
      <c r="A68" s="3" t="s">
        <v>69</v>
      </c>
      <c r="B68" s="4">
        <v>43.8</v>
      </c>
      <c r="C68" s="4">
        <v>45.8</v>
      </c>
      <c r="D68" s="4">
        <v>45.9</v>
      </c>
    </row>
    <row r="69" spans="1:4" x14ac:dyDescent="0.25">
      <c r="A69" s="3" t="s">
        <v>70</v>
      </c>
      <c r="B69" s="4">
        <v>44.4</v>
      </c>
      <c r="C69" s="4">
        <v>46.5</v>
      </c>
      <c r="D69" s="4">
        <v>46.7</v>
      </c>
    </row>
    <row r="70" spans="1:4" x14ac:dyDescent="0.25">
      <c r="A70" s="3" t="s">
        <v>71</v>
      </c>
      <c r="B70" s="4">
        <v>42.7</v>
      </c>
      <c r="C70" s="4">
        <v>44.9</v>
      </c>
      <c r="D70" s="4">
        <v>45.1</v>
      </c>
    </row>
    <row r="71" spans="1:4" x14ac:dyDescent="0.25">
      <c r="A71" s="3" t="s">
        <v>72</v>
      </c>
      <c r="B71" s="4">
        <v>41.8</v>
      </c>
      <c r="C71" s="4">
        <v>43.7</v>
      </c>
      <c r="D71" s="4">
        <v>43.9</v>
      </c>
    </row>
    <row r="72" spans="1:4" x14ac:dyDescent="0.25">
      <c r="A72" s="3" t="s">
        <v>73</v>
      </c>
      <c r="B72" s="4">
        <v>40.9</v>
      </c>
      <c r="C72" s="4">
        <v>42</v>
      </c>
      <c r="D72" s="4">
        <v>42.2</v>
      </c>
    </row>
    <row r="73" spans="1:4" x14ac:dyDescent="0.25">
      <c r="A73" s="3" t="s">
        <v>74</v>
      </c>
      <c r="B73" s="4">
        <v>43.5</v>
      </c>
      <c r="C73" s="4">
        <v>45.5</v>
      </c>
      <c r="D73" s="4">
        <v>45.8</v>
      </c>
    </row>
    <row r="74" spans="1:4" x14ac:dyDescent="0.25">
      <c r="A74" s="3" t="s">
        <v>75</v>
      </c>
      <c r="B74" s="4">
        <v>40.299999999999997</v>
      </c>
      <c r="C74" s="4">
        <v>41.9</v>
      </c>
      <c r="D74" s="4">
        <v>42</v>
      </c>
    </row>
    <row r="75" spans="1:4" x14ac:dyDescent="0.25">
      <c r="A75" s="3" t="s">
        <v>76</v>
      </c>
      <c r="B75" s="4">
        <v>41.7</v>
      </c>
      <c r="C75" s="4">
        <v>43.6</v>
      </c>
      <c r="D75" s="4">
        <v>43.8</v>
      </c>
    </row>
    <row r="76" spans="1:4" x14ac:dyDescent="0.25">
      <c r="A76" s="3" t="s">
        <v>77</v>
      </c>
      <c r="B76" s="4">
        <v>40.1</v>
      </c>
      <c r="C76" s="4">
        <v>41.2</v>
      </c>
      <c r="D76" s="4">
        <v>41.4</v>
      </c>
    </row>
    <row r="77" spans="1:4" x14ac:dyDescent="0.25">
      <c r="A77" s="3" t="s">
        <v>78</v>
      </c>
      <c r="B77" s="4">
        <v>44.1</v>
      </c>
      <c r="C77" s="4">
        <v>46.8</v>
      </c>
      <c r="D77" s="4">
        <v>47.1</v>
      </c>
    </row>
    <row r="78" spans="1:4" x14ac:dyDescent="0.25">
      <c r="A78" s="3" t="s">
        <v>79</v>
      </c>
      <c r="B78" s="4">
        <v>43.1</v>
      </c>
      <c r="C78" s="4">
        <v>45.2</v>
      </c>
      <c r="D78" s="4">
        <v>45.4</v>
      </c>
    </row>
    <row r="79" spans="1:4" x14ac:dyDescent="0.25">
      <c r="A79" s="3" t="s">
        <v>80</v>
      </c>
      <c r="B79" s="4">
        <v>41.6</v>
      </c>
      <c r="C79" s="4">
        <v>43.2</v>
      </c>
      <c r="D79" s="4">
        <v>43.3</v>
      </c>
    </row>
    <row r="80" spans="1:4" x14ac:dyDescent="0.25">
      <c r="A80" s="3" t="s">
        <v>81</v>
      </c>
      <c r="B80" s="4">
        <v>50.8</v>
      </c>
      <c r="C80" s="4">
        <v>52.9</v>
      </c>
      <c r="D80" s="4">
        <v>53.1</v>
      </c>
    </row>
    <row r="81" spans="1:4" x14ac:dyDescent="0.25">
      <c r="A81" s="3" t="s">
        <v>82</v>
      </c>
      <c r="B81" s="4">
        <v>41</v>
      </c>
      <c r="C81" s="4">
        <v>42</v>
      </c>
      <c r="D81" s="4">
        <v>42.2</v>
      </c>
    </row>
    <row r="82" spans="1:4" x14ac:dyDescent="0.25">
      <c r="A82" s="3" t="s">
        <v>83</v>
      </c>
      <c r="B82" s="4">
        <v>40.200000000000003</v>
      </c>
      <c r="C82" s="4">
        <v>41.2</v>
      </c>
      <c r="D82" s="4">
        <v>41.3</v>
      </c>
    </row>
    <row r="83" spans="1:4" x14ac:dyDescent="0.25">
      <c r="A83" s="3" t="s">
        <v>84</v>
      </c>
      <c r="B83" s="4">
        <v>44.4</v>
      </c>
      <c r="C83" s="4">
        <v>46.1</v>
      </c>
      <c r="D83" s="4">
        <v>46.2</v>
      </c>
    </row>
    <row r="84" spans="1:4" x14ac:dyDescent="0.25">
      <c r="A84" s="3" t="s">
        <v>85</v>
      </c>
      <c r="B84" s="4">
        <v>37.700000000000003</v>
      </c>
      <c r="C84" s="4">
        <v>38.200000000000003</v>
      </c>
      <c r="D84" s="4">
        <v>38.200000000000003</v>
      </c>
    </row>
    <row r="85" spans="1:4" x14ac:dyDescent="0.25">
      <c r="A85" s="3" t="s">
        <v>86</v>
      </c>
      <c r="B85" s="4">
        <v>40.700000000000003</v>
      </c>
      <c r="C85" s="4">
        <v>42.7</v>
      </c>
      <c r="D85" s="4">
        <v>42.9</v>
      </c>
    </row>
    <row r="86" spans="1:4" x14ac:dyDescent="0.25">
      <c r="A86" s="3" t="s">
        <v>87</v>
      </c>
      <c r="B86" s="4">
        <v>41.2</v>
      </c>
      <c r="C86" s="4">
        <v>42.8</v>
      </c>
      <c r="D86" s="4">
        <v>43</v>
      </c>
    </row>
    <row r="87" spans="1:4" x14ac:dyDescent="0.25">
      <c r="A87" s="3" t="s">
        <v>88</v>
      </c>
      <c r="B87" s="4">
        <v>41.3</v>
      </c>
      <c r="C87" s="4">
        <v>42.8</v>
      </c>
      <c r="D87" s="4">
        <v>42.9</v>
      </c>
    </row>
    <row r="88" spans="1:4" x14ac:dyDescent="0.25">
      <c r="A88" s="3" t="s">
        <v>89</v>
      </c>
      <c r="B88" s="4">
        <v>44.9</v>
      </c>
      <c r="C88" s="4">
        <v>47.8</v>
      </c>
      <c r="D88" s="4">
        <v>48.1</v>
      </c>
    </row>
    <row r="89" spans="1:4" x14ac:dyDescent="0.25">
      <c r="A89" s="3" t="s">
        <v>90</v>
      </c>
      <c r="B89" s="4">
        <v>42.5</v>
      </c>
      <c r="C89" s="4">
        <v>44.8</v>
      </c>
      <c r="D89" s="4">
        <v>45</v>
      </c>
    </row>
    <row r="90" spans="1:4" x14ac:dyDescent="0.25">
      <c r="A90" s="3" t="s">
        <v>91</v>
      </c>
      <c r="B90" s="4">
        <v>43.3</v>
      </c>
      <c r="C90" s="4">
        <v>46.2</v>
      </c>
      <c r="D90" s="4">
        <v>46.5</v>
      </c>
    </row>
    <row r="91" spans="1:4" x14ac:dyDescent="0.25">
      <c r="A91" s="3" t="s">
        <v>92</v>
      </c>
      <c r="B91" s="4">
        <v>44</v>
      </c>
      <c r="C91" s="4">
        <v>47.5</v>
      </c>
      <c r="D91" s="4">
        <v>47.7</v>
      </c>
    </row>
    <row r="92" spans="1:4" x14ac:dyDescent="0.25">
      <c r="A92" s="3" t="s">
        <v>93</v>
      </c>
      <c r="B92" s="4">
        <v>41.2</v>
      </c>
      <c r="C92" s="4">
        <v>43.4</v>
      </c>
      <c r="D92" s="4">
        <v>43.7</v>
      </c>
    </row>
    <row r="93" spans="1:4" x14ac:dyDescent="0.25">
      <c r="A93" s="3" t="s">
        <v>94</v>
      </c>
      <c r="B93" s="4">
        <v>42.6</v>
      </c>
      <c r="C93" s="4">
        <v>43.9</v>
      </c>
      <c r="D93" s="4">
        <v>44</v>
      </c>
    </row>
    <row r="94" spans="1:4" x14ac:dyDescent="0.25">
      <c r="A94" s="3" t="s">
        <v>95</v>
      </c>
      <c r="B94" s="4">
        <v>45.5</v>
      </c>
      <c r="C94" s="4">
        <v>48</v>
      </c>
      <c r="D94" s="4">
        <v>48.2</v>
      </c>
    </row>
    <row r="95" spans="1:4" x14ac:dyDescent="0.25">
      <c r="A95" s="3" t="s">
        <v>96</v>
      </c>
      <c r="B95" s="4">
        <v>43.4</v>
      </c>
      <c r="C95" s="4">
        <v>45.9</v>
      </c>
      <c r="D95" s="4">
        <v>46.1</v>
      </c>
    </row>
    <row r="96" spans="1:4" x14ac:dyDescent="0.25">
      <c r="A96" s="3" t="s">
        <v>97</v>
      </c>
      <c r="B96" s="4">
        <v>43.5</v>
      </c>
      <c r="C96" s="4">
        <v>45.9</v>
      </c>
      <c r="D96" s="4">
        <v>46.1</v>
      </c>
    </row>
    <row r="97" spans="1:4" x14ac:dyDescent="0.25">
      <c r="A97" s="3" t="s">
        <v>98</v>
      </c>
      <c r="B97" s="4">
        <v>52.3</v>
      </c>
      <c r="C97" s="4">
        <v>55.5</v>
      </c>
      <c r="D97" s="4">
        <v>55.9</v>
      </c>
    </row>
    <row r="98" spans="1:4" x14ac:dyDescent="0.25">
      <c r="A98" s="3" t="s">
        <v>99</v>
      </c>
      <c r="B98" s="4">
        <v>43.2</v>
      </c>
      <c r="C98" s="4">
        <v>45.7</v>
      </c>
      <c r="D98" s="4">
        <v>45.8</v>
      </c>
    </row>
    <row r="99" spans="1:4" x14ac:dyDescent="0.25">
      <c r="A99" s="3" t="s">
        <v>100</v>
      </c>
      <c r="B99" s="4">
        <v>44.9</v>
      </c>
      <c r="C99" s="4">
        <v>46.9</v>
      </c>
      <c r="D99" s="4">
        <v>47.2</v>
      </c>
    </row>
    <row r="100" spans="1:4" x14ac:dyDescent="0.25">
      <c r="A100" s="3" t="s">
        <v>101</v>
      </c>
      <c r="B100" s="4">
        <v>41.3</v>
      </c>
      <c r="C100" s="4">
        <v>42.2</v>
      </c>
      <c r="D100" s="4">
        <v>42.3</v>
      </c>
    </row>
    <row r="101" spans="1:4" x14ac:dyDescent="0.25">
      <c r="A101" s="3" t="s">
        <v>102</v>
      </c>
      <c r="B101" s="4">
        <v>43.5</v>
      </c>
      <c r="C101" s="4">
        <v>45.4</v>
      </c>
      <c r="D101" s="4">
        <v>45.5</v>
      </c>
    </row>
    <row r="102" spans="1:4" x14ac:dyDescent="0.25">
      <c r="A102" s="3" t="s">
        <v>103</v>
      </c>
      <c r="B102" s="4">
        <v>43.2</v>
      </c>
      <c r="C102" s="4">
        <v>45.8</v>
      </c>
      <c r="D102" s="4">
        <v>46.1</v>
      </c>
    </row>
    <row r="103" spans="1:4" x14ac:dyDescent="0.25">
      <c r="A103" s="3" t="s">
        <v>104</v>
      </c>
      <c r="B103" s="4">
        <v>39.799999999999997</v>
      </c>
      <c r="C103" s="4">
        <v>40.700000000000003</v>
      </c>
      <c r="D103" s="4">
        <v>40.799999999999997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2F2B5CA1-7EE9-4170-BC0D-8457E3DA4E9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F9E0B26-8EC8-4864-A054-1EB552F59533}">
  <ds:schemaRefs/>
</ds:datastoreItem>
</file>

<file path=customXml/itemProps3.xml><?xml version="1.0" encoding="utf-8"?>
<ds:datastoreItem xmlns:ds="http://schemas.openxmlformats.org/officeDocument/2006/customXml" ds:itemID="{5D50011A-612E-4180-BD5B-98EAA0476045}">
  <ds:schemaRefs/>
</ds:datastoreItem>
</file>

<file path=customXml/itemProps4.xml><?xml version="1.0" encoding="utf-8"?>
<ds:datastoreItem xmlns:ds="http://schemas.openxmlformats.org/officeDocument/2006/customXml" ds:itemID="{F04DF482-E46E-44E4-BDE1-860114EE98A9}">
  <ds:schemaRefs/>
</ds:datastoreItem>
</file>

<file path=customXml/itemProps5.xml><?xml version="1.0" encoding="utf-8"?>
<ds:datastoreItem xmlns:ds="http://schemas.openxmlformats.org/officeDocument/2006/customXml" ds:itemID="{13F6AA50-C8BD-4CD3-811C-D22998AE9198}">
  <ds:schemaRefs/>
</ds:datastoreItem>
</file>

<file path=customXml/itemProps6.xml><?xml version="1.0" encoding="utf-8"?>
<ds:datastoreItem xmlns:ds="http://schemas.openxmlformats.org/officeDocument/2006/customXml" ds:itemID="{61960BD0-E089-4CB6-9E18-033C045973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Samle</vt:lpstr>
      <vt:lpstr>SYGP1</vt:lpstr>
      <vt:lpstr>FOLK1A</vt:lpstr>
      <vt:lpstr>SYGK1</vt:lpstr>
      <vt:lpstr>Gennemsnitsalder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K_S</dc:creator>
  <cp:lastModifiedBy>Kristoffer Sutton</cp:lastModifiedBy>
  <dcterms:created xsi:type="dcterms:W3CDTF">2026-05-28T12:50:37Z</dcterms:created>
  <dcterms:modified xsi:type="dcterms:W3CDTF">2026-06-01T09:46:40Z</dcterms:modified>
</cp:coreProperties>
</file>